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★共有\03_保健\04_事業\４　ドック\1_人間ドック実施＆募集\06年度\一般人間ドック\2_申込書\"/>
    </mc:Choice>
  </mc:AlternateContent>
  <workbookProtection workbookPassword="CF74" lockStructure="1"/>
  <bookViews>
    <workbookView xWindow="-120" yWindow="-120" windowWidth="20730" windowHeight="11310"/>
  </bookViews>
  <sheets>
    <sheet name="Sheet1" sheetId="1" r:id="rId1"/>
    <sheet name="反映用" sheetId="2" state="hidden" r:id="rId2"/>
  </sheets>
  <definedNames>
    <definedName name="_1子宮頸がん">IF(Sheet1!$O$29="希望する",反映用!$B$1,反映用!$M$1)</definedName>
    <definedName name="_1大腸がん">IF(Sheet1!$O$31="希望する",反映用!$B$4,反映用!$M$4)</definedName>
    <definedName name="_1肺がん">IF(Sheet1!$O$30="希望する",反映用!$I$1,反映用!$T$1)</definedName>
    <definedName name="_2子宮頸がん">IF(Sheet1!$O$40="希望する",反映用!$B$6,反映用!$M$6)</definedName>
    <definedName name="_2大腸がん">IF(Sheet1!$O$42="希望する",反映用!$B$9,反映用!$M$9)</definedName>
    <definedName name="_2肺がん">IF(Sheet1!$O$41="希望する",反映用!$I$6,反映用!$T$6)</definedName>
    <definedName name="_3子宮頸がん">IF(Sheet1!$O$51="希望する",反映用!$B$11,反映用!$M$11)</definedName>
    <definedName name="_3大腸がん">IF(Sheet1!$O$53="希望する",反映用!$B$14,反映用!$M$14)</definedName>
    <definedName name="_3肺がん">IF(Sheet1!$O$52="希望する",反映用!$I$11,反映用!$T$11)</definedName>
    <definedName name="_4子宮頸がん">IF(Sheet1!$O$62="希望する",反映用!$B$16,反映用!$M$16)</definedName>
    <definedName name="_4大腸がん">IF(Sheet1!$O$64="希望する",反映用!$B$19,反映用!$M$19)</definedName>
    <definedName name="_4肺がん">IF(Sheet1!$O$63="希望する",反映用!$I$16,反映用!$T$16)</definedName>
    <definedName name="_xlnm.Print_Area" localSheetId="0">Sheet1!$A$67:$CE$102</definedName>
    <definedName name="カナ氏名">Sheet1!$O$17</definedName>
    <definedName name="漢字氏名">Sheet1!$O$18</definedName>
    <definedName name="希望する１">Sheet1!$CI$82</definedName>
    <definedName name="子宮女性">反映用!$AO$2:$AP$2</definedName>
    <definedName name="子宮男性">反映用!$AO$1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01" i="1" l="1"/>
  <c r="AQ101" i="1"/>
  <c r="AK101" i="1"/>
  <c r="P101" i="1"/>
  <c r="L101" i="1"/>
  <c r="H101" i="1"/>
  <c r="D101" i="1"/>
  <c r="AH98" i="1"/>
  <c r="D98" i="1"/>
  <c r="AN97" i="1"/>
  <c r="AI97" i="1"/>
  <c r="X97" i="1"/>
  <c r="T97" i="1"/>
  <c r="H97" i="1"/>
  <c r="AZ96" i="1"/>
  <c r="AQ96" i="1"/>
  <c r="AK96" i="1"/>
  <c r="P96" i="1"/>
  <c r="L96" i="1"/>
  <c r="H96" i="1"/>
  <c r="D96" i="1"/>
  <c r="AH93" i="1"/>
  <c r="D93" i="1"/>
  <c r="AN92" i="1"/>
  <c r="AI92" i="1"/>
  <c r="X92" i="1"/>
  <c r="T92" i="1"/>
  <c r="H92" i="1"/>
  <c r="AZ91" i="1"/>
  <c r="AQ91" i="1"/>
  <c r="AK91" i="1"/>
  <c r="P91" i="1"/>
  <c r="L91" i="1"/>
  <c r="H91" i="1"/>
  <c r="D91" i="1"/>
  <c r="AH88" i="1"/>
  <c r="D88" i="1"/>
  <c r="AN87" i="1"/>
  <c r="AI87" i="1"/>
  <c r="X87" i="1"/>
  <c r="T87" i="1"/>
  <c r="H87" i="1"/>
  <c r="AZ86" i="1"/>
  <c r="AQ86" i="1"/>
  <c r="AK86" i="1"/>
  <c r="P86" i="1"/>
  <c r="L86" i="1"/>
  <c r="H86" i="1"/>
  <c r="D86" i="1"/>
  <c r="AH83" i="1"/>
  <c r="D83" i="1"/>
  <c r="AN82" i="1"/>
  <c r="AI82" i="1"/>
  <c r="X82" i="1"/>
  <c r="T82" i="1"/>
  <c r="H82" i="1"/>
  <c r="BR77" i="1"/>
  <c r="BL77" i="1"/>
  <c r="BE77" i="1"/>
  <c r="AT73" i="1"/>
  <c r="AT70" i="1"/>
  <c r="AT69" i="1"/>
  <c r="CC67" i="1"/>
  <c r="BZ67" i="1"/>
  <c r="BW67" i="1"/>
  <c r="BT67" i="1"/>
  <c r="BQ67" i="1"/>
  <c r="BN67" i="1"/>
  <c r="BK67" i="1"/>
  <c r="AZ67" i="1"/>
  <c r="AW67" i="1"/>
  <c r="AT67" i="1"/>
  <c r="CF19" i="1"/>
  <c r="B18" i="2" l="1"/>
  <c r="B13" i="2"/>
  <c r="B8" i="2"/>
  <c r="B3" i="2"/>
</calcChain>
</file>

<file path=xl/comments1.xml><?xml version="1.0" encoding="utf-8"?>
<comments xmlns="http://schemas.openxmlformats.org/spreadsheetml/2006/main">
  <authors>
    <author>kyoto</author>
    <author>中村 佳子</author>
  </authors>
  <commentList>
    <comment ref="O21" authorId="0" shapeId="0">
      <text>
        <r>
          <rPr>
            <sz val="11"/>
            <color indexed="81"/>
            <rFont val="ＭＳ Ｐゴシック"/>
            <family val="3"/>
            <charset val="128"/>
          </rPr>
          <t>本人・妻・夫・父・母・その他から選択</t>
        </r>
      </text>
    </comment>
    <comment ref="O24" authorId="1" shapeId="0">
      <text>
        <r>
          <rPr>
            <sz val="11"/>
            <color indexed="81"/>
            <rFont val="ＭＳ Ｐゴシック"/>
            <family val="3"/>
            <charset val="128"/>
          </rPr>
          <t>男性・女性から選択</t>
        </r>
      </text>
    </comment>
    <comment ref="O25" authorId="0" shapeId="0">
      <text>
        <r>
          <rPr>
            <sz val="11"/>
            <color indexed="81"/>
            <rFont val="ＭＳ Ｐゴシック"/>
            <family val="3"/>
            <charset val="128"/>
          </rPr>
          <t>昭和・平成から選択1</t>
        </r>
      </text>
    </comment>
    <comment ref="O29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30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31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32" authorId="0" shapeId="0">
      <text>
        <r>
          <rPr>
            <sz val="11"/>
            <color indexed="81"/>
            <rFont val="ＭＳ Ｐゴシック"/>
            <family val="3"/>
            <charset val="128"/>
          </rPr>
          <t>本人・妻・夫・父・母・その他から選択</t>
        </r>
      </text>
    </comment>
    <comment ref="O35" authorId="0" shapeId="0">
      <text>
        <r>
          <rPr>
            <sz val="11"/>
            <color indexed="81"/>
            <rFont val="ＭＳ Ｐゴシック"/>
            <family val="3"/>
            <charset val="128"/>
          </rPr>
          <t>男性・女性から選択</t>
        </r>
      </text>
    </comment>
    <comment ref="O36" authorId="0" shapeId="0">
      <text>
        <r>
          <rPr>
            <sz val="11"/>
            <color indexed="81"/>
            <rFont val="ＭＳ Ｐゴシック"/>
            <family val="3"/>
            <charset val="128"/>
          </rPr>
          <t>昭和・平成から選択</t>
        </r>
      </text>
    </comment>
    <comment ref="O40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41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42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43" authorId="0" shapeId="0">
      <text>
        <r>
          <rPr>
            <sz val="11"/>
            <color indexed="81"/>
            <rFont val="ＭＳ Ｐゴシック"/>
            <family val="3"/>
            <charset val="128"/>
          </rPr>
          <t>本人・妻・夫・父・母・その他から選択</t>
        </r>
      </text>
    </comment>
    <comment ref="O46" authorId="0" shapeId="0">
      <text>
        <r>
          <rPr>
            <sz val="11"/>
            <color indexed="81"/>
            <rFont val="ＭＳ Ｐゴシック"/>
            <family val="3"/>
            <charset val="128"/>
          </rPr>
          <t>男性・女性から選択</t>
        </r>
      </text>
    </comment>
    <comment ref="O47" authorId="0" shapeId="0">
      <text>
        <r>
          <rPr>
            <sz val="11"/>
            <color indexed="81"/>
            <rFont val="ＭＳ Ｐゴシック"/>
            <family val="3"/>
            <charset val="128"/>
          </rPr>
          <t>昭和・平成から選択</t>
        </r>
      </text>
    </comment>
    <comment ref="O51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52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53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54" authorId="0" shapeId="0">
      <text>
        <r>
          <rPr>
            <sz val="11"/>
            <color indexed="81"/>
            <rFont val="ＭＳ Ｐゴシック"/>
            <family val="3"/>
            <charset val="128"/>
          </rPr>
          <t>本人・妻・夫・父・母・その他から選択</t>
        </r>
      </text>
    </comment>
    <comment ref="O57" authorId="0" shapeId="0">
      <text>
        <r>
          <rPr>
            <sz val="11"/>
            <color indexed="81"/>
            <rFont val="ＭＳ Ｐゴシック"/>
            <family val="3"/>
            <charset val="128"/>
          </rPr>
          <t>男性・女性から選択</t>
        </r>
      </text>
    </comment>
    <comment ref="O58" authorId="0" shapeId="0">
      <text>
        <r>
          <rPr>
            <sz val="11"/>
            <color indexed="81"/>
            <rFont val="ＭＳ Ｐゴシック"/>
            <family val="3"/>
            <charset val="128"/>
          </rPr>
          <t>昭和・平成から選択</t>
        </r>
      </text>
    </comment>
    <comment ref="O62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63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  <comment ref="O64" authorId="0" shapeId="0">
      <text>
        <r>
          <rPr>
            <sz val="11"/>
            <color indexed="81"/>
            <rFont val="ＭＳ Ｐゴシック"/>
            <family val="3"/>
            <charset val="128"/>
          </rPr>
          <t>希望する・希望しないから選択</t>
        </r>
      </text>
    </comment>
  </commentList>
</comments>
</file>

<file path=xl/sharedStrings.xml><?xml version="1.0" encoding="utf-8"?>
<sst xmlns="http://schemas.openxmlformats.org/spreadsheetml/2006/main" count="188" uniqueCount="66">
  <si>
    <t>肺がん</t>
    <rPh sb="0" eb="1">
      <t>ハイ</t>
    </rPh>
    <phoneticPr fontId="1"/>
  </si>
  <si>
    <t>大腸がん</t>
    <rPh sb="0" eb="2">
      <t>ダイチョウ</t>
    </rPh>
    <phoneticPr fontId="1"/>
  </si>
  <si>
    <t>郵送がん検診申込書</t>
    <rPh sb="0" eb="2">
      <t>ユウソウ</t>
    </rPh>
    <rPh sb="4" eb="6">
      <t>ケンシン</t>
    </rPh>
    <rPh sb="6" eb="9">
      <t>モウシコミショ</t>
    </rPh>
    <phoneticPr fontId="1"/>
  </si>
  <si>
    <t>組合員（本人）</t>
    <rPh sb="0" eb="3">
      <t>クミアイイン</t>
    </rPh>
    <rPh sb="4" eb="6">
      <t>ホンニン</t>
    </rPh>
    <phoneticPr fontId="1"/>
  </si>
  <si>
    <t>組合員証記号</t>
    <rPh sb="0" eb="3">
      <t>クミアイイン</t>
    </rPh>
    <rPh sb="3" eb="4">
      <t>ショウ</t>
    </rPh>
    <rPh sb="4" eb="6">
      <t>キゴウ</t>
    </rPh>
    <phoneticPr fontId="1"/>
  </si>
  <si>
    <t>組合員証番号</t>
    <rPh sb="0" eb="3">
      <t>クミアイイン</t>
    </rPh>
    <rPh sb="3" eb="4">
      <t>ショウ</t>
    </rPh>
    <rPh sb="4" eb="6">
      <t>バンゴウ</t>
    </rPh>
    <phoneticPr fontId="1"/>
  </si>
  <si>
    <t>(フリガナ)</t>
    <phoneticPr fontId="1"/>
  </si>
  <si>
    <t>組合員氏名</t>
    <rPh sb="0" eb="3">
      <t>クミアイイン</t>
    </rPh>
    <rPh sb="3" eb="5">
      <t>シメイ</t>
    </rPh>
    <phoneticPr fontId="1"/>
  </si>
  <si>
    <t>電話</t>
    <rPh sb="0" eb="2">
      <t>デンワ</t>
    </rPh>
    <phoneticPr fontId="1"/>
  </si>
  <si>
    <t>-</t>
    <phoneticPr fontId="1"/>
  </si>
  <si>
    <t>京 都 市 職 員 共 済 組 合</t>
    <rPh sb="0" eb="1">
      <t>キョウ</t>
    </rPh>
    <rPh sb="2" eb="3">
      <t>ト</t>
    </rPh>
    <rPh sb="4" eb="5">
      <t>シ</t>
    </rPh>
    <rPh sb="6" eb="7">
      <t>ショク</t>
    </rPh>
    <rPh sb="8" eb="9">
      <t>イン</t>
    </rPh>
    <rPh sb="10" eb="11">
      <t>トモ</t>
    </rPh>
    <rPh sb="12" eb="13">
      <t>スミ</t>
    </rPh>
    <rPh sb="14" eb="15">
      <t>クミ</t>
    </rPh>
    <rPh sb="16" eb="17">
      <t>ゴウ</t>
    </rPh>
    <phoneticPr fontId="1"/>
  </si>
  <si>
    <t>氏　　　　　　名
（生年月日）</t>
    <rPh sb="0" eb="1">
      <t>シ</t>
    </rPh>
    <rPh sb="7" eb="8">
      <t>メイ</t>
    </rPh>
    <rPh sb="10" eb="12">
      <t>セイネン</t>
    </rPh>
    <rPh sb="12" eb="14">
      <t>ガッピ</t>
    </rPh>
    <phoneticPr fontId="1"/>
  </si>
  <si>
    <t>性別</t>
    <rPh sb="0" eb="2">
      <t>セイベツ</t>
    </rPh>
    <phoneticPr fontId="1"/>
  </si>
  <si>
    <t>続　　　柄</t>
    <rPh sb="0" eb="1">
      <t>ゾク</t>
    </rPh>
    <rPh sb="4" eb="5">
      <t>ヘイ</t>
    </rPh>
    <phoneticPr fontId="1"/>
  </si>
  <si>
    <t>住　　　　　　　　　　所
（電話番号）</t>
    <rPh sb="0" eb="1">
      <t>ジュウ</t>
    </rPh>
    <rPh sb="11" eb="12">
      <t>ショ</t>
    </rPh>
    <rPh sb="14" eb="16">
      <t>デンワ</t>
    </rPh>
    <rPh sb="16" eb="18">
      <t>バンゴウ</t>
    </rPh>
    <phoneticPr fontId="1"/>
  </si>
  <si>
    <t>希望する検査に○印を付けてください。</t>
    <rPh sb="0" eb="2">
      <t>キボウ</t>
    </rPh>
    <rPh sb="4" eb="6">
      <t>ケンサ</t>
    </rPh>
    <rPh sb="8" eb="9">
      <t>シルシ</t>
    </rPh>
    <rPh sb="10" eb="11">
      <t>ツ</t>
    </rPh>
    <phoneticPr fontId="1"/>
  </si>
  <si>
    <t>※整理
　　番号</t>
    <rPh sb="1" eb="3">
      <t>セイリ</t>
    </rPh>
    <rPh sb="6" eb="8">
      <t>バンゴウ</t>
    </rPh>
    <phoneticPr fontId="1"/>
  </si>
  <si>
    <t>(ﾌﾘｶﾞﾅ)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</si>
  <si>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</si>
  <si>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</si>
  <si>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日）</t>
    <rPh sb="0" eb="1">
      <t>ヒ</t>
    </rPh>
    <phoneticPr fontId="1"/>
  </si>
  <si>
    <t>〒</t>
    <phoneticPr fontId="1"/>
  </si>
  <si>
    <t>☎ （</t>
    <phoneticPr fontId="1"/>
  </si>
  <si>
    <t>）</t>
    <phoneticPr fontId="1"/>
  </si>
  <si>
    <t>2肺がん</t>
    <rPh sb="1" eb="2">
      <t>ハイ</t>
    </rPh>
    <phoneticPr fontId="1"/>
  </si>
  <si>
    <t>3大腸がん</t>
    <rPh sb="1" eb="3">
      <t>ダイチョウ</t>
    </rPh>
    <phoneticPr fontId="1"/>
  </si>
  <si>
    <t>1子宮頸がん</t>
    <rPh sb="1" eb="3">
      <t>シキュウ</t>
    </rPh>
    <rPh sb="3" eb="4">
      <t>ケイ</t>
    </rPh>
    <phoneticPr fontId="1"/>
  </si>
  <si>
    <t>子宮頸がん</t>
    <rPh sb="0" eb="2">
      <t>シキュウ</t>
    </rPh>
    <rPh sb="2" eb="3">
      <t>ケイ</t>
    </rPh>
    <phoneticPr fontId="1"/>
  </si>
  <si>
    <t>受　　　　診　　　　者</t>
    <rPh sb="0" eb="1">
      <t>ウケ</t>
    </rPh>
    <rPh sb="5" eb="6">
      <t>ミ</t>
    </rPh>
    <rPh sb="10" eb="11">
      <t>シャ</t>
    </rPh>
    <phoneticPr fontId="1"/>
  </si>
  <si>
    <t>所　　　　　　属</t>
    <rPh sb="0" eb="1">
      <t>ショ</t>
    </rPh>
    <rPh sb="7" eb="8">
      <t>ゾク</t>
    </rPh>
    <phoneticPr fontId="1"/>
  </si>
  <si>
    <t>組合員</t>
    <rPh sb="0" eb="3">
      <t>クミアイイン</t>
    </rPh>
    <phoneticPr fontId="1"/>
  </si>
  <si>
    <t>カナ氏名</t>
    <rPh sb="2" eb="4">
      <t>シメイ</t>
    </rPh>
    <phoneticPr fontId="1"/>
  </si>
  <si>
    <t>漢字氏名</t>
    <rPh sb="0" eb="2">
      <t>カンジ</t>
    </rPh>
    <rPh sb="2" eb="4">
      <t>シメイ</t>
    </rPh>
    <phoneticPr fontId="1"/>
  </si>
  <si>
    <t>所属名</t>
    <rPh sb="0" eb="3">
      <t>ショゾクメイ</t>
    </rPh>
    <phoneticPr fontId="1"/>
  </si>
  <si>
    <t>所属電話番号</t>
    <rPh sb="0" eb="2">
      <t>ショゾク</t>
    </rPh>
    <rPh sb="2" eb="4">
      <t>デンワ</t>
    </rPh>
    <rPh sb="4" eb="6">
      <t>バンゴウ</t>
    </rPh>
    <phoneticPr fontId="1"/>
  </si>
  <si>
    <t>続柄</t>
    <rPh sb="0" eb="2">
      <t>ツヅキガラ</t>
    </rPh>
    <phoneticPr fontId="1"/>
  </si>
  <si>
    <t>住所</t>
    <rPh sb="0" eb="2">
      <t>ジュウショ</t>
    </rPh>
    <phoneticPr fontId="1"/>
  </si>
  <si>
    <t>受診者１</t>
    <rPh sb="0" eb="3">
      <t>ジュシンシャ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</si>
  <si>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</si>
  <si>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</si>
  <si>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受診者２</t>
    <rPh sb="0" eb="3">
      <t>ジュシンシャ</t>
    </rPh>
    <phoneticPr fontId="1"/>
  </si>
  <si>
    <t>受診者３</t>
    <rPh sb="0" eb="3">
      <t>ジュシンシャ</t>
    </rPh>
    <phoneticPr fontId="1"/>
  </si>
  <si>
    <t>受診者４</t>
    <rPh sb="0" eb="3">
      <t>ジュシンシャ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</si>
  <si>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</si>
  <si>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ヒ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</si>
  <si>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</si>
  <si>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</si>
  <si>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子宮男性</t>
    <rPh sb="0" eb="2">
      <t>シキュウ</t>
    </rPh>
    <rPh sb="2" eb="4">
      <t>ダンセイ</t>
    </rPh>
    <phoneticPr fontId="1"/>
  </si>
  <si>
    <t>子宮女性</t>
    <rPh sb="0" eb="2">
      <t>シキュウ</t>
    </rPh>
    <rPh sb="2" eb="4">
      <t>ジョセイ</t>
    </rPh>
    <phoneticPr fontId="1"/>
  </si>
  <si>
    <t>本人</t>
    <rPh sb="0" eb="2">
      <t>ホンニン</t>
    </rPh>
    <phoneticPr fontId="1"/>
  </si>
  <si>
    <t>本人(0)</t>
  </si>
  <si>
    <t>妻</t>
    <rPh sb="0" eb="1">
      <t>ツマ</t>
    </rPh>
    <phoneticPr fontId="1"/>
  </si>
  <si>
    <t>妻(20)</t>
  </si>
  <si>
    <t>夫</t>
    <rPh sb="0" eb="1">
      <t>オット</t>
    </rPh>
    <phoneticPr fontId="1"/>
  </si>
  <si>
    <t>夫(21)</t>
  </si>
  <si>
    <t>父</t>
    <rPh sb="0" eb="1">
      <t>チチ</t>
    </rPh>
    <phoneticPr fontId="1"/>
  </si>
  <si>
    <t>父(1)</t>
  </si>
  <si>
    <t>母</t>
    <rPh sb="0" eb="1">
      <t>ハハ</t>
    </rPh>
    <phoneticPr fontId="1"/>
  </si>
  <si>
    <t>母(2)</t>
  </si>
  <si>
    <t>その他</t>
    <rPh sb="2" eb="3">
      <t>タ</t>
    </rPh>
    <phoneticPr fontId="1"/>
  </si>
  <si>
    <t>その他(99)</t>
  </si>
  <si>
    <t>・申込み後のキャンセルはできませんので、御注意ください。</t>
    <rPh sb="1" eb="2">
      <t>モウ</t>
    </rPh>
    <rPh sb="2" eb="3">
      <t>コ</t>
    </rPh>
    <rPh sb="4" eb="5">
      <t>ゴ</t>
    </rPh>
    <rPh sb="20" eb="23">
      <t>ゴチュウイ</t>
    </rPh>
    <phoneticPr fontId="1"/>
  </si>
  <si>
    <t>◆入力時の注意点◆
　・赤枠の中のみ入力後、印刷のうえ、庶務担当者に提出してください。
　・入力漏れのないよう御注意ください。
　・申込書はスキャナーでの読み取りを行いますので、印刷した申込書には
　  付箋等は絶対に貼り付けないでください。
    貼付してある付箋等はすべてはがして健診機関へ提出します。
    転記等いたしませんので御注意ください。
　・「人間ドック・郵送がん検診の募集について」をよく御確認のうえ、
　　お申し込みください。
　・何も入力せず白紙のまま印刷し、必要事項を手書きしていただいても構
    いません。</t>
    <rPh sb="16" eb="17">
      <t>ナカ</t>
    </rPh>
    <rPh sb="47" eb="49">
      <t>ニュウリョク</t>
    </rPh>
    <rPh sb="49" eb="50">
      <t>モ</t>
    </rPh>
    <rPh sb="56" eb="59">
      <t>ゴチュウイ</t>
    </rPh>
    <rPh sb="90" eb="92">
      <t>インサツ</t>
    </rPh>
    <rPh sb="94" eb="97">
      <t>モウシコミショ</t>
    </rPh>
    <rPh sb="171" eb="172">
      <t>ゴ</t>
    </rPh>
    <rPh sb="183" eb="185">
      <t>ニンゲン</t>
    </rPh>
    <rPh sb="189" eb="191">
      <t>ユウソウ</t>
    </rPh>
    <rPh sb="193" eb="195">
      <t>ケンシン</t>
    </rPh>
    <rPh sb="196" eb="198">
      <t>ボシュウ</t>
    </rPh>
    <rPh sb="206" eb="207">
      <t>ゴ</t>
    </rPh>
    <rPh sb="207" eb="209">
      <t>カクニン</t>
    </rPh>
    <rPh sb="217" eb="218">
      <t>モウ</t>
    </rPh>
    <rPh sb="219" eb="220">
      <t>コ</t>
    </rPh>
    <rPh sb="229" eb="230">
      <t>ナニ</t>
    </rPh>
    <rPh sb="231" eb="233">
      <t>ニュウリョク</t>
    </rPh>
    <rPh sb="235" eb="237">
      <t>ハクシ</t>
    </rPh>
    <rPh sb="240" eb="242">
      <t>インサツ</t>
    </rPh>
    <rPh sb="244" eb="246">
      <t>ヒツヨウ</t>
    </rPh>
    <rPh sb="246" eb="248">
      <t>ジコウ</t>
    </rPh>
    <rPh sb="249" eb="251">
      <t>テガ</t>
    </rPh>
    <rPh sb="260" eb="261">
      <t>カマ</t>
    </rPh>
    <phoneticPr fontId="1"/>
  </si>
  <si>
    <t>・「人間ドック・郵送がん検診の募集について（２郵送がん検診の御案内）」をよく御確認のうえ、お申し込みください。</t>
    <rPh sb="23" eb="25">
      <t>ユウソウ</t>
    </rPh>
    <rPh sb="27" eb="29">
      <t>ケンシン</t>
    </rPh>
    <rPh sb="30" eb="31">
      <t>ゴ</t>
    </rPh>
    <rPh sb="31" eb="33">
      <t>アンナイ</t>
    </rPh>
    <rPh sb="38" eb="39">
      <t>ゴ</t>
    </rPh>
    <rPh sb="39" eb="41">
      <t>カクニン</t>
    </rPh>
    <rPh sb="46" eb="47">
      <t>モウ</t>
    </rPh>
    <rPh sb="48" eb="49">
      <t>コ</t>
    </rPh>
    <phoneticPr fontId="1"/>
  </si>
  <si>
    <t>令和６年度　郵送がん検診申込書</t>
    <rPh sb="0" eb="2">
      <t>レイワ</t>
    </rPh>
    <rPh sb="3" eb="5">
      <t>ネンド</t>
    </rPh>
    <rPh sb="6" eb="8">
      <t>ユウソウ</t>
    </rPh>
    <rPh sb="10" eb="12">
      <t>ケンシン</t>
    </rPh>
    <rPh sb="12" eb="15">
      <t>モウシコミショ</t>
    </rPh>
    <phoneticPr fontId="1"/>
  </si>
  <si>
    <t>令　和　６　年　度</t>
    <rPh sb="0" eb="1">
      <t>レイ</t>
    </rPh>
    <rPh sb="2" eb="3">
      <t>カズ</t>
    </rPh>
    <rPh sb="6" eb="7">
      <t>ネン</t>
    </rPh>
    <rPh sb="8" eb="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</si>
</sst>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49" fontId="0" fillId="0" borderId="0" xfId="0" applyNumberForma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8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9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/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top"/>
    </xf>
    <xf numFmtId="176" fontId="0" fillId="0" borderId="0" xfId="0" applyNumberFormat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0" fontId="0" fillId="7" borderId="50" xfId="0" applyFill="1" applyBorder="1" applyAlignment="1">
      <alignment horizontal="center" vertical="center" textRotation="255" shrinkToFit="1"/>
    </xf>
    <xf numFmtId="0" fontId="0" fillId="7" borderId="49" xfId="0" applyFill="1" applyBorder="1" applyAlignment="1">
      <alignment horizontal="center" vertical="center" textRotation="255" shrinkToFit="1"/>
    </xf>
    <xf numFmtId="0" fontId="0" fillId="7" borderId="40" xfId="0" applyFill="1" applyBorder="1" applyAlignment="1">
      <alignment horizontal="center" vertical="center" textRotation="255" shrinkToFit="1"/>
    </xf>
    <xf numFmtId="0" fontId="0" fillId="7" borderId="16" xfId="0" applyFill="1" applyBorder="1" applyAlignment="1">
      <alignment horizontal="center" vertical="center" textRotation="255" shrinkToFit="1"/>
    </xf>
    <xf numFmtId="0" fontId="5" fillId="0" borderId="56" xfId="0" applyFont="1" applyBorder="1" applyAlignment="1" applyProtection="1">
      <alignment horizontal="center" vertical="center"/>
      <protection locked="0"/>
    </xf>
    <xf numFmtId="0" fontId="0" fillId="0" borderId="9" xfId="0" applyFont="1" applyBorder="1" applyProtection="1">
      <alignment vertical="center"/>
      <protection locked="0"/>
    </xf>
    <xf numFmtId="0" fontId="0" fillId="0" borderId="55" xfId="0" applyFont="1" applyBorder="1" applyProtection="1">
      <alignment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176" fontId="5" fillId="0" borderId="68" xfId="0" applyNumberFormat="1" applyFont="1" applyBorder="1" applyAlignment="1" applyProtection="1">
      <alignment horizontal="center" vertical="center"/>
      <protection locked="0"/>
    </xf>
    <xf numFmtId="0" fontId="0" fillId="0" borderId="69" xfId="0" applyFont="1" applyBorder="1" applyProtection="1">
      <alignment vertical="center"/>
      <protection locked="0"/>
    </xf>
    <xf numFmtId="0" fontId="0" fillId="0" borderId="70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55" xfId="0" applyBorder="1" applyProtection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0" fontId="0" fillId="6" borderId="4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0" fillId="0" borderId="9" xfId="0" applyBorder="1">
      <alignment vertical="center"/>
    </xf>
    <xf numFmtId="0" fontId="0" fillId="3" borderId="51" xfId="0" applyFill="1" applyBorder="1" applyAlignment="1">
      <alignment vertical="center" textRotation="255"/>
    </xf>
    <xf numFmtId="0" fontId="0" fillId="3" borderId="52" xfId="0" applyFill="1" applyBorder="1" applyAlignment="1">
      <alignment vertical="center" textRotation="255"/>
    </xf>
    <xf numFmtId="0" fontId="0" fillId="3" borderId="50" xfId="0" applyFill="1" applyBorder="1" applyAlignment="1">
      <alignment vertical="center" textRotation="255"/>
    </xf>
    <xf numFmtId="0" fontId="0" fillId="3" borderId="49" xfId="0" applyFill="1" applyBorder="1" applyAlignment="1">
      <alignment vertical="center" textRotation="255"/>
    </xf>
    <xf numFmtId="0" fontId="0" fillId="3" borderId="47" xfId="0" applyFill="1" applyBorder="1" applyAlignment="1">
      <alignment vertical="center" textRotation="255"/>
    </xf>
    <xf numFmtId="0" fontId="0" fillId="3" borderId="48" xfId="0" applyFill="1" applyBorder="1" applyAlignment="1">
      <alignment vertical="center" textRotation="255"/>
    </xf>
    <xf numFmtId="0" fontId="0" fillId="5" borderId="4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3" borderId="50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4" borderId="2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11" fillId="0" borderId="37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62" xfId="0" applyBorder="1" applyProtection="1">
      <alignment vertical="center"/>
      <protection locked="0"/>
    </xf>
    <xf numFmtId="0" fontId="0" fillId="0" borderId="4" xfId="0" applyBorder="1" applyAlignment="1">
      <alignment horizontal="right" vertical="center"/>
    </xf>
    <xf numFmtId="0" fontId="0" fillId="4" borderId="43" xfId="0" applyFill="1" applyBorder="1" applyAlignment="1">
      <alignment vertical="center" textRotation="255"/>
    </xf>
    <xf numFmtId="0" fontId="0" fillId="4" borderId="23" xfId="0" applyFill="1" applyBorder="1" applyAlignment="1">
      <alignment vertical="center" textRotation="255"/>
    </xf>
    <xf numFmtId="0" fontId="0" fillId="4" borderId="50" xfId="0" applyFill="1" applyBorder="1" applyAlignment="1">
      <alignment vertical="center" textRotation="255"/>
    </xf>
    <xf numFmtId="0" fontId="0" fillId="4" borderId="49" xfId="0" applyFill="1" applyBorder="1" applyAlignment="1">
      <alignment vertical="center" textRotation="255"/>
    </xf>
    <xf numFmtId="0" fontId="0" fillId="5" borderId="43" xfId="0" applyFill="1" applyBorder="1" applyAlignment="1">
      <alignment vertical="center" textRotation="255"/>
    </xf>
    <xf numFmtId="0" fontId="0" fillId="5" borderId="23" xfId="0" applyFill="1" applyBorder="1" applyAlignment="1">
      <alignment vertical="center" textRotation="255"/>
    </xf>
    <xf numFmtId="0" fontId="0" fillId="5" borderId="50" xfId="0" applyFill="1" applyBorder="1" applyAlignment="1">
      <alignment vertical="center" textRotation="255"/>
    </xf>
    <xf numFmtId="0" fontId="0" fillId="5" borderId="49" xfId="0" applyFill="1" applyBorder="1" applyAlignment="1">
      <alignment vertical="center" textRotation="255"/>
    </xf>
    <xf numFmtId="0" fontId="0" fillId="5" borderId="40" xfId="0" applyFill="1" applyBorder="1" applyAlignment="1">
      <alignment vertical="center" textRotation="255"/>
    </xf>
    <xf numFmtId="0" fontId="0" fillId="5" borderId="16" xfId="0" applyFill="1" applyBorder="1" applyAlignment="1">
      <alignment vertical="center" textRotation="255"/>
    </xf>
    <xf numFmtId="0" fontId="0" fillId="6" borderId="51" xfId="0" applyFill="1" applyBorder="1" applyAlignment="1">
      <alignment vertical="center" textRotation="255"/>
    </xf>
    <xf numFmtId="0" fontId="0" fillId="6" borderId="52" xfId="0" applyFill="1" applyBorder="1" applyAlignment="1">
      <alignment vertical="center" textRotation="255"/>
    </xf>
    <xf numFmtId="0" fontId="0" fillId="6" borderId="50" xfId="0" applyFill="1" applyBorder="1" applyAlignment="1">
      <alignment vertical="center" textRotation="255"/>
    </xf>
    <xf numFmtId="0" fontId="0" fillId="6" borderId="49" xfId="0" applyFill="1" applyBorder="1" applyAlignment="1">
      <alignment vertical="center" textRotation="255"/>
    </xf>
    <xf numFmtId="0" fontId="0" fillId="6" borderId="47" xfId="0" applyFill="1" applyBorder="1" applyAlignment="1">
      <alignment vertical="center" textRotation="255"/>
    </xf>
    <xf numFmtId="0" fontId="0" fillId="6" borderId="48" xfId="0" applyFill="1" applyBorder="1" applyAlignment="1">
      <alignment vertical="center" textRotation="255"/>
    </xf>
    <xf numFmtId="0" fontId="0" fillId="5" borderId="2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9525</xdr:colOff>
      <xdr:row>66</xdr:row>
      <xdr:rowOff>0</xdr:rowOff>
    </xdr:from>
    <xdr:to>
      <xdr:col>64</xdr:col>
      <xdr:colOff>101699</xdr:colOff>
      <xdr:row>66</xdr:row>
      <xdr:rowOff>159083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277225" y="15182850"/>
          <a:ext cx="366511" cy="15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t">
          <a:noAutofit/>
        </a:bodyPr>
        <a:lstStyle/>
        <a:p>
          <a:r>
            <a:rPr kumimoji="1" lang="en-US" altLang="ja-JP" sz="400"/>
            <a:t>(</a:t>
          </a:r>
          <a:r>
            <a:rPr kumimoji="1" lang="ja-JP" altLang="en-US" sz="400"/>
            <a:t>右づめ</a:t>
          </a:r>
          <a:r>
            <a:rPr kumimoji="1" lang="en-US" altLang="ja-JP" sz="400"/>
            <a:t>)</a:t>
          </a:r>
          <a:endParaRPr kumimoji="1" lang="ja-JP" altLang="en-US" sz="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81</xdr:row>
          <xdr:rowOff>0</xdr:rowOff>
        </xdr:from>
        <xdr:to>
          <xdr:col>70</xdr:col>
          <xdr:colOff>68580</xdr:colOff>
          <xdr:row>82</xdr:row>
          <xdr:rowOff>152400</xdr:rowOff>
        </xdr:to>
        <xdr:pic>
          <xdr:nvPicPr>
            <xdr:cNvPr id="4096" name="Picture 59">
              <a:extLst>
                <a:ext uri="{FF2B5EF4-FFF2-40B4-BE49-F238E27FC236}">
                  <a16:creationId xmlns:a16="http://schemas.microsoft.com/office/drawing/2014/main" id="{00000000-0008-0000-0000-000000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1子宮頸がん" spid="_x0000_s43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802880" y="18219420"/>
              <a:ext cx="8001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81</xdr:row>
          <xdr:rowOff>0</xdr:rowOff>
        </xdr:from>
        <xdr:to>
          <xdr:col>74</xdr:col>
          <xdr:colOff>99060</xdr:colOff>
          <xdr:row>82</xdr:row>
          <xdr:rowOff>152400</xdr:rowOff>
        </xdr:to>
        <xdr:pic>
          <xdr:nvPicPr>
            <xdr:cNvPr id="4097" name="Picture 60">
              <a:extLs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1肺がん" spid="_x0000_s434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656320" y="18219420"/>
              <a:ext cx="46482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84</xdr:row>
          <xdr:rowOff>0</xdr:rowOff>
        </xdr:from>
        <xdr:to>
          <xdr:col>74</xdr:col>
          <xdr:colOff>38100</xdr:colOff>
          <xdr:row>85</xdr:row>
          <xdr:rowOff>152400</xdr:rowOff>
        </xdr:to>
        <xdr:pic>
          <xdr:nvPicPr>
            <xdr:cNvPr id="4098" name="Picture 61">
              <a:extLs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1大腸がん" spid="_x0000_s434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02880" y="18813780"/>
              <a:ext cx="12573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86</xdr:row>
          <xdr:rowOff>0</xdr:rowOff>
        </xdr:from>
        <xdr:to>
          <xdr:col>70</xdr:col>
          <xdr:colOff>68580</xdr:colOff>
          <xdr:row>87</xdr:row>
          <xdr:rowOff>152400</xdr:rowOff>
        </xdr:to>
        <xdr:pic>
          <xdr:nvPicPr>
            <xdr:cNvPr id="4099" name="Picture 75">
              <a:extLs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2子宮頸がん" spid="_x0000_s434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802880" y="19210020"/>
              <a:ext cx="8001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86</xdr:row>
          <xdr:rowOff>0</xdr:rowOff>
        </xdr:from>
        <xdr:to>
          <xdr:col>74</xdr:col>
          <xdr:colOff>99060</xdr:colOff>
          <xdr:row>87</xdr:row>
          <xdr:rowOff>152400</xdr:rowOff>
        </xdr:to>
        <xdr:pic>
          <xdr:nvPicPr>
            <xdr:cNvPr id="4100" name="Picture 76">
              <a:extLs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2肺がん" spid="_x0000_s434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56320" y="19210020"/>
              <a:ext cx="46482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89</xdr:row>
          <xdr:rowOff>0</xdr:rowOff>
        </xdr:from>
        <xdr:to>
          <xdr:col>74</xdr:col>
          <xdr:colOff>38100</xdr:colOff>
          <xdr:row>90</xdr:row>
          <xdr:rowOff>152400</xdr:rowOff>
        </xdr:to>
        <xdr:pic>
          <xdr:nvPicPr>
            <xdr:cNvPr id="4101" name="Picture 77">
              <a:extLs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2大腸がん" spid="_x0000_s434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02880" y="19804380"/>
              <a:ext cx="12573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91</xdr:row>
          <xdr:rowOff>0</xdr:rowOff>
        </xdr:from>
        <xdr:to>
          <xdr:col>70</xdr:col>
          <xdr:colOff>68580</xdr:colOff>
          <xdr:row>92</xdr:row>
          <xdr:rowOff>152400</xdr:rowOff>
        </xdr:to>
        <xdr:pic>
          <xdr:nvPicPr>
            <xdr:cNvPr id="4102" name="Picture 78">
              <a:extLs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3子宮頸がん" spid="_x0000_s43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802880" y="20200620"/>
              <a:ext cx="8001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91</xdr:row>
          <xdr:rowOff>0</xdr:rowOff>
        </xdr:from>
        <xdr:to>
          <xdr:col>74</xdr:col>
          <xdr:colOff>99060</xdr:colOff>
          <xdr:row>92</xdr:row>
          <xdr:rowOff>152400</xdr:rowOff>
        </xdr:to>
        <xdr:pic>
          <xdr:nvPicPr>
            <xdr:cNvPr id="4103" name="Picture 79">
              <a:extLs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3肺がん" spid="_x0000_s434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56320" y="20200620"/>
              <a:ext cx="46482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94</xdr:row>
          <xdr:rowOff>0</xdr:rowOff>
        </xdr:from>
        <xdr:to>
          <xdr:col>74</xdr:col>
          <xdr:colOff>38100</xdr:colOff>
          <xdr:row>95</xdr:row>
          <xdr:rowOff>152400</xdr:rowOff>
        </xdr:to>
        <xdr:pic>
          <xdr:nvPicPr>
            <xdr:cNvPr id="4104" name="Picture 80">
              <a:extLs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3大腸がん" spid="_x0000_s434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02880" y="20794980"/>
              <a:ext cx="12573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96</xdr:row>
          <xdr:rowOff>0</xdr:rowOff>
        </xdr:from>
        <xdr:to>
          <xdr:col>70</xdr:col>
          <xdr:colOff>68580</xdr:colOff>
          <xdr:row>97</xdr:row>
          <xdr:rowOff>152400</xdr:rowOff>
        </xdr:to>
        <xdr:pic>
          <xdr:nvPicPr>
            <xdr:cNvPr id="4105" name="Picture 81">
              <a:extLs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4子宮頸がん" spid="_x0000_s435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7802880" y="21191220"/>
              <a:ext cx="8001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71</xdr:col>
          <xdr:colOff>0</xdr:colOff>
          <xdr:row>96</xdr:row>
          <xdr:rowOff>0</xdr:rowOff>
        </xdr:from>
        <xdr:to>
          <xdr:col>74</xdr:col>
          <xdr:colOff>99060</xdr:colOff>
          <xdr:row>97</xdr:row>
          <xdr:rowOff>152400</xdr:rowOff>
        </xdr:to>
        <xdr:pic>
          <xdr:nvPicPr>
            <xdr:cNvPr id="4106" name="Picture 82">
              <a:extLs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4肺がん" spid="_x0000_s435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56320" y="21191220"/>
              <a:ext cx="46482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0</xdr:colOff>
          <xdr:row>99</xdr:row>
          <xdr:rowOff>0</xdr:rowOff>
        </xdr:from>
        <xdr:to>
          <xdr:col>74</xdr:col>
          <xdr:colOff>38100</xdr:colOff>
          <xdr:row>100</xdr:row>
          <xdr:rowOff>152400</xdr:rowOff>
        </xdr:to>
        <xdr:pic>
          <xdr:nvPicPr>
            <xdr:cNvPr id="4107" name="Picture 83">
              <a:extLs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4大腸がん" spid="_x0000_s435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802880" y="21785580"/>
              <a:ext cx="1257300" cy="3505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66675</xdr:rowOff>
    </xdr:from>
    <xdr:to>
      <xdr:col>7</xdr:col>
      <xdr:colOff>49571</xdr:colOff>
      <xdr:row>1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600" y="66675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59055</xdr:colOff>
      <xdr:row>0</xdr:row>
      <xdr:rowOff>38100</xdr:rowOff>
    </xdr:from>
    <xdr:to>
      <xdr:col>11</xdr:col>
      <xdr:colOff>78105</xdr:colOff>
      <xdr:row>1</xdr:row>
      <xdr:rowOff>114300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3950" y="38100"/>
          <a:ext cx="390525" cy="2476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20955</xdr:colOff>
      <xdr:row>3</xdr:row>
      <xdr:rowOff>49530</xdr:rowOff>
    </xdr:from>
    <xdr:to>
      <xdr:col>9</xdr:col>
      <xdr:colOff>47666</xdr:colOff>
      <xdr:row>4</xdr:row>
      <xdr:rowOff>114431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6725" y="571500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5</xdr:row>
      <xdr:rowOff>66675</xdr:rowOff>
    </xdr:from>
    <xdr:to>
      <xdr:col>7</xdr:col>
      <xdr:colOff>49571</xdr:colOff>
      <xdr:row>6</xdr:row>
      <xdr:rowOff>123825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28600" y="66675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59055</xdr:colOff>
      <xdr:row>5</xdr:row>
      <xdr:rowOff>38100</xdr:rowOff>
    </xdr:from>
    <xdr:to>
      <xdr:col>11</xdr:col>
      <xdr:colOff>78105</xdr:colOff>
      <xdr:row>6</xdr:row>
      <xdr:rowOff>114300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23950" y="38100"/>
          <a:ext cx="390525" cy="2476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20955</xdr:colOff>
      <xdr:row>8</xdr:row>
      <xdr:rowOff>49530</xdr:rowOff>
    </xdr:from>
    <xdr:to>
      <xdr:col>9</xdr:col>
      <xdr:colOff>47666</xdr:colOff>
      <xdr:row>9</xdr:row>
      <xdr:rowOff>114431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66725" y="571500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10</xdr:row>
      <xdr:rowOff>66675</xdr:rowOff>
    </xdr:from>
    <xdr:to>
      <xdr:col>7</xdr:col>
      <xdr:colOff>49571</xdr:colOff>
      <xdr:row>11</xdr:row>
      <xdr:rowOff>123825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28600" y="66675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59055</xdr:colOff>
      <xdr:row>10</xdr:row>
      <xdr:rowOff>38100</xdr:rowOff>
    </xdr:from>
    <xdr:to>
      <xdr:col>11</xdr:col>
      <xdr:colOff>78105</xdr:colOff>
      <xdr:row>11</xdr:row>
      <xdr:rowOff>114300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23950" y="38100"/>
          <a:ext cx="390525" cy="2476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20955</xdr:colOff>
      <xdr:row>13</xdr:row>
      <xdr:rowOff>49530</xdr:rowOff>
    </xdr:from>
    <xdr:to>
      <xdr:col>9</xdr:col>
      <xdr:colOff>47666</xdr:colOff>
      <xdr:row>14</xdr:row>
      <xdr:rowOff>114431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6725" y="571500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38100</xdr:colOff>
      <xdr:row>15</xdr:row>
      <xdr:rowOff>66675</xdr:rowOff>
    </xdr:from>
    <xdr:to>
      <xdr:col>7</xdr:col>
      <xdr:colOff>49571</xdr:colOff>
      <xdr:row>16</xdr:row>
      <xdr:rowOff>123825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8600" y="66675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59055</xdr:colOff>
      <xdr:row>15</xdr:row>
      <xdr:rowOff>38100</xdr:rowOff>
    </xdr:from>
    <xdr:to>
      <xdr:col>11</xdr:col>
      <xdr:colOff>78105</xdr:colOff>
      <xdr:row>16</xdr:row>
      <xdr:rowOff>114300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123950" y="38100"/>
          <a:ext cx="390525" cy="2476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20955</xdr:colOff>
      <xdr:row>18</xdr:row>
      <xdr:rowOff>49530</xdr:rowOff>
    </xdr:from>
    <xdr:to>
      <xdr:col>9</xdr:col>
      <xdr:colOff>47666</xdr:colOff>
      <xdr:row>19</xdr:row>
      <xdr:rowOff>114431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466725" y="571500"/>
          <a:ext cx="762000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E101"/>
  <sheetViews>
    <sheetView showGridLines="0" tabSelected="1" zoomScaleNormal="100" workbookViewId="0">
      <selection activeCell="O15" sqref="O15:AL15"/>
    </sheetView>
  </sheetViews>
  <sheetFormatPr defaultRowHeight="13.5" x14ac:dyDescent="0.15"/>
  <cols>
    <col min="1" max="83" width="1.75" customWidth="1"/>
    <col min="87" max="109" width="1.625" customWidth="1"/>
  </cols>
  <sheetData>
    <row r="1" spans="1:44" ht="18.75" x14ac:dyDescent="0.15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44" s="21" customFormat="1" ht="11.25" customHeight="1" x14ac:dyDescent="0.15">
      <c r="A2" s="19"/>
      <c r="B2" s="235" t="s">
        <v>62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"/>
      <c r="AM2" s="20"/>
      <c r="AN2" s="20"/>
      <c r="AO2" s="20"/>
      <c r="AP2" s="20"/>
      <c r="AQ2" s="20"/>
      <c r="AR2" s="20"/>
    </row>
    <row r="3" spans="1:44" s="21" customFormat="1" ht="13.5" customHeight="1" x14ac:dyDescent="0.15"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"/>
      <c r="AM3" s="22"/>
      <c r="AN3" s="22"/>
      <c r="AO3" s="22"/>
      <c r="AP3" s="22"/>
      <c r="AQ3" s="22"/>
      <c r="AR3" s="22"/>
    </row>
    <row r="4" spans="1:44" s="21" customFormat="1" ht="13.5" customHeight="1" x14ac:dyDescent="0.15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"/>
      <c r="AM4" s="22"/>
      <c r="AN4" s="22"/>
      <c r="AO4" s="22"/>
      <c r="AP4" s="22"/>
      <c r="AQ4" s="22"/>
      <c r="AR4" s="22"/>
    </row>
    <row r="5" spans="1:44" s="21" customFormat="1" ht="13.5" customHeight="1" x14ac:dyDescent="0.15"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"/>
      <c r="AM5" s="22"/>
      <c r="AN5" s="22"/>
      <c r="AO5" s="22"/>
      <c r="AP5" s="22"/>
      <c r="AQ5" s="22"/>
      <c r="AR5" s="22"/>
    </row>
    <row r="6" spans="1:44" s="21" customFormat="1" ht="13.5" customHeight="1" x14ac:dyDescent="0.15"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"/>
      <c r="AM6" s="22"/>
      <c r="AN6" s="22"/>
      <c r="AO6" s="22"/>
      <c r="AP6" s="22"/>
      <c r="AQ6" s="22"/>
      <c r="AR6" s="22"/>
    </row>
    <row r="7" spans="1:44" s="21" customFormat="1" ht="13.5" customHeight="1" x14ac:dyDescent="0.15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"/>
      <c r="AM7" s="22"/>
      <c r="AN7" s="22"/>
      <c r="AO7" s="22"/>
      <c r="AP7" s="22"/>
      <c r="AQ7" s="22"/>
      <c r="AR7" s="22"/>
    </row>
    <row r="8" spans="1:44" s="21" customFormat="1" ht="13.5" customHeight="1" x14ac:dyDescent="0.15"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"/>
      <c r="AM8" s="22"/>
      <c r="AN8" s="22"/>
      <c r="AO8" s="22"/>
      <c r="AP8" s="22"/>
      <c r="AQ8" s="22"/>
      <c r="AR8" s="22"/>
    </row>
    <row r="9" spans="1:44" s="21" customFormat="1" ht="13.5" customHeight="1" x14ac:dyDescent="0.15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"/>
      <c r="AM9" s="22"/>
      <c r="AN9" s="22"/>
      <c r="AO9" s="22"/>
      <c r="AP9" s="22"/>
      <c r="AQ9" s="22"/>
      <c r="AR9" s="22"/>
    </row>
    <row r="10" spans="1:44" s="21" customFormat="1" ht="13.5" customHeight="1" x14ac:dyDescent="0.15"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"/>
      <c r="AM10" s="22"/>
      <c r="AN10" s="22"/>
      <c r="AO10" s="22"/>
      <c r="AP10" s="22"/>
      <c r="AQ10" s="22"/>
      <c r="AR10" s="22"/>
    </row>
    <row r="11" spans="1:44" s="21" customFormat="1" ht="13.5" customHeight="1" x14ac:dyDescent="0.15"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"/>
      <c r="AM11" s="22"/>
      <c r="AN11" s="22"/>
      <c r="AO11" s="22"/>
      <c r="AP11" s="22"/>
      <c r="AQ11" s="22"/>
      <c r="AR11" s="22"/>
    </row>
    <row r="12" spans="1:44" s="21" customFormat="1" ht="13.5" customHeight="1" x14ac:dyDescent="0.15"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"/>
      <c r="AM12" s="22"/>
      <c r="AN12" s="22"/>
      <c r="AO12" s="22"/>
      <c r="AP12" s="22"/>
      <c r="AQ12" s="22"/>
      <c r="AR12" s="22"/>
    </row>
    <row r="13" spans="1:44" s="21" customFormat="1" ht="13.5" customHeight="1" x14ac:dyDescent="0.15"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  <c r="AM13" s="22"/>
      <c r="AN13" s="22"/>
      <c r="AO13" s="22"/>
      <c r="AP13" s="22"/>
      <c r="AQ13" s="22"/>
      <c r="AR13" s="22"/>
    </row>
    <row r="14" spans="1:44" s="24" customFormat="1" ht="13.5" customHeight="1" thickBot="1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3"/>
      <c r="AM14" s="26"/>
      <c r="AN14" s="26"/>
      <c r="AO14" s="26"/>
      <c r="AP14" s="26"/>
      <c r="AQ14" s="26"/>
      <c r="AR14" s="26"/>
    </row>
    <row r="15" spans="1:44" ht="18" customHeight="1" x14ac:dyDescent="0.15">
      <c r="A15" s="56" t="s">
        <v>30</v>
      </c>
      <c r="B15" s="56"/>
      <c r="C15" s="57"/>
      <c r="D15" s="109" t="s">
        <v>4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</row>
    <row r="16" spans="1:44" ht="18" customHeight="1" x14ac:dyDescent="0.15">
      <c r="A16" s="56"/>
      <c r="B16" s="56"/>
      <c r="C16" s="57"/>
      <c r="D16" s="109" t="s">
        <v>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10"/>
      <c r="O16" s="115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2"/>
    </row>
    <row r="17" spans="1:84" ht="18" customHeight="1" x14ac:dyDescent="0.15">
      <c r="A17" s="56"/>
      <c r="B17" s="56"/>
      <c r="C17" s="57"/>
      <c r="D17" s="109" t="s">
        <v>31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10"/>
      <c r="O17" s="60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</row>
    <row r="18" spans="1:84" ht="18" customHeight="1" x14ac:dyDescent="0.15">
      <c r="A18" s="56"/>
      <c r="B18" s="56"/>
      <c r="C18" s="57"/>
      <c r="D18" s="109" t="s">
        <v>32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10"/>
      <c r="O18" s="60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</row>
    <row r="19" spans="1:84" ht="18" customHeight="1" x14ac:dyDescent="0.15">
      <c r="A19" s="56"/>
      <c r="B19" s="56"/>
      <c r="C19" s="57"/>
      <c r="D19" s="109" t="s">
        <v>33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60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CF19" t="str">
        <f ca="1">IF(O32="本人",INDIRECT("漢字氏名"),"")</f>
        <v/>
      </c>
    </row>
    <row r="20" spans="1:84" ht="18" customHeight="1" thickBot="1" x14ac:dyDescent="0.2">
      <c r="A20" s="58"/>
      <c r="B20" s="58"/>
      <c r="C20" s="59"/>
      <c r="D20" s="111" t="s">
        <v>34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2"/>
      <c r="O20" s="75"/>
      <c r="P20" s="54"/>
      <c r="Q20" s="54"/>
      <c r="R20" s="54"/>
      <c r="S20" s="54"/>
      <c r="T20" s="52" t="s">
        <v>9</v>
      </c>
      <c r="U20" s="52"/>
      <c r="V20" s="52"/>
      <c r="W20" s="53"/>
      <c r="X20" s="53"/>
      <c r="Y20" s="53"/>
      <c r="Z20" s="53"/>
      <c r="AA20" s="53"/>
      <c r="AB20" s="52" t="s">
        <v>9</v>
      </c>
      <c r="AC20" s="52"/>
      <c r="AD20" s="52"/>
      <c r="AE20" s="53"/>
      <c r="AF20" s="54"/>
      <c r="AG20" s="54"/>
      <c r="AH20" s="54"/>
      <c r="AI20" s="54"/>
      <c r="AJ20" s="54"/>
      <c r="AK20" s="54"/>
      <c r="AL20" s="55"/>
    </row>
    <row r="21" spans="1:84" ht="18" customHeight="1" x14ac:dyDescent="0.15">
      <c r="A21" s="84" t="s">
        <v>37</v>
      </c>
      <c r="B21" s="84"/>
      <c r="C21" s="85"/>
      <c r="D21" s="113" t="s">
        <v>35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9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5"/>
    </row>
    <row r="22" spans="1:84" ht="18" customHeight="1" x14ac:dyDescent="0.15">
      <c r="A22" s="86"/>
      <c r="B22" s="86"/>
      <c r="C22" s="87"/>
      <c r="D22" s="96" t="s">
        <v>31</v>
      </c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60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</row>
    <row r="23" spans="1:84" ht="18" customHeight="1" x14ac:dyDescent="0.15">
      <c r="A23" s="86"/>
      <c r="B23" s="86"/>
      <c r="C23" s="87"/>
      <c r="D23" s="96" t="s">
        <v>32</v>
      </c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</row>
    <row r="24" spans="1:84" ht="18" customHeight="1" x14ac:dyDescent="0.15">
      <c r="A24" s="86"/>
      <c r="B24" s="86"/>
      <c r="C24" s="87"/>
      <c r="D24" s="96" t="s">
        <v>12</v>
      </c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63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/>
    </row>
    <row r="25" spans="1:84" ht="18" customHeight="1" x14ac:dyDescent="0.15">
      <c r="A25" s="86"/>
      <c r="B25" s="86"/>
      <c r="C25" s="87"/>
      <c r="D25" s="97" t="s">
        <v>43</v>
      </c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63"/>
      <c r="P25" s="64"/>
      <c r="Q25" s="64"/>
      <c r="R25" s="64"/>
      <c r="S25" s="69"/>
      <c r="T25" s="106"/>
      <c r="U25" s="64"/>
      <c r="V25" s="64"/>
      <c r="W25" s="64"/>
      <c r="X25" s="70" t="s">
        <v>18</v>
      </c>
      <c r="Y25" s="70"/>
      <c r="Z25" s="70"/>
      <c r="AA25" s="74"/>
      <c r="AB25" s="74"/>
      <c r="AC25" s="74"/>
      <c r="AD25" s="70" t="s">
        <v>19</v>
      </c>
      <c r="AE25" s="70"/>
      <c r="AF25" s="70"/>
      <c r="AG25" s="73"/>
      <c r="AH25" s="73"/>
      <c r="AI25" s="73"/>
      <c r="AJ25" s="70" t="s">
        <v>44</v>
      </c>
      <c r="AK25" s="71"/>
      <c r="AL25" s="72"/>
    </row>
    <row r="26" spans="1:84" ht="18" customHeight="1" x14ac:dyDescent="0.15">
      <c r="A26" s="86"/>
      <c r="B26" s="86"/>
      <c r="C26" s="87"/>
      <c r="D26" s="96" t="s">
        <v>38</v>
      </c>
      <c r="E26" s="96"/>
      <c r="F26" s="96"/>
      <c r="G26" s="96"/>
      <c r="H26" s="96"/>
      <c r="I26" s="96"/>
      <c r="J26" s="96"/>
      <c r="K26" s="96"/>
      <c r="L26" s="96"/>
      <c r="M26" s="96"/>
      <c r="N26" s="97"/>
      <c r="O26" s="108" t="s">
        <v>21</v>
      </c>
      <c r="P26" s="83"/>
      <c r="Q26" s="83"/>
      <c r="R26" s="92"/>
      <c r="S26" s="92"/>
      <c r="T26" s="92"/>
      <c r="U26" s="92"/>
      <c r="V26" s="92"/>
      <c r="W26" s="116" t="s">
        <v>9</v>
      </c>
      <c r="X26" s="116"/>
      <c r="Y26" s="82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/>
    </row>
    <row r="27" spans="1:84" ht="36.75" customHeight="1" x14ac:dyDescent="0.15">
      <c r="A27" s="86"/>
      <c r="B27" s="86"/>
      <c r="C27" s="87"/>
      <c r="D27" s="96" t="s">
        <v>36</v>
      </c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118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5"/>
    </row>
    <row r="28" spans="1:84" ht="18" customHeight="1" x14ac:dyDescent="0.15">
      <c r="A28" s="86"/>
      <c r="B28" s="86"/>
      <c r="C28" s="87"/>
      <c r="D28" s="96" t="s">
        <v>39</v>
      </c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117"/>
      <c r="P28" s="64"/>
      <c r="Q28" s="64"/>
      <c r="R28" s="64"/>
      <c r="S28" s="64"/>
      <c r="T28" s="116" t="s">
        <v>9</v>
      </c>
      <c r="U28" s="116"/>
      <c r="V28" s="116"/>
      <c r="W28" s="92"/>
      <c r="X28" s="92"/>
      <c r="Y28" s="92"/>
      <c r="Z28" s="92"/>
      <c r="AA28" s="92"/>
      <c r="AB28" s="116" t="s">
        <v>9</v>
      </c>
      <c r="AC28" s="116"/>
      <c r="AD28" s="116"/>
      <c r="AE28" s="92"/>
      <c r="AF28" s="64"/>
      <c r="AG28" s="64"/>
      <c r="AH28" s="64"/>
      <c r="AI28" s="64"/>
      <c r="AJ28" s="64"/>
      <c r="AK28" s="64"/>
      <c r="AL28" s="65"/>
    </row>
    <row r="29" spans="1:84" ht="18" customHeight="1" x14ac:dyDescent="0.15">
      <c r="A29" s="86"/>
      <c r="B29" s="86"/>
      <c r="C29" s="87"/>
      <c r="D29" s="96" t="s">
        <v>27</v>
      </c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8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100"/>
    </row>
    <row r="30" spans="1:84" ht="18" customHeight="1" x14ac:dyDescent="0.15">
      <c r="A30" s="86"/>
      <c r="B30" s="86"/>
      <c r="C30" s="87"/>
      <c r="D30" s="96" t="s">
        <v>0</v>
      </c>
      <c r="E30" s="96"/>
      <c r="F30" s="96"/>
      <c r="G30" s="96"/>
      <c r="H30" s="96"/>
      <c r="I30" s="96"/>
      <c r="J30" s="96"/>
      <c r="K30" s="96"/>
      <c r="L30" s="96"/>
      <c r="M30" s="96"/>
      <c r="N30" s="97"/>
      <c r="O30" s="98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100"/>
    </row>
    <row r="31" spans="1:84" ht="18" customHeight="1" thickBot="1" x14ac:dyDescent="0.2">
      <c r="A31" s="88"/>
      <c r="B31" s="88"/>
      <c r="C31" s="89"/>
      <c r="D31" s="140" t="s">
        <v>1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1"/>
      <c r="O31" s="101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3"/>
    </row>
    <row r="32" spans="1:84" ht="18" customHeight="1" x14ac:dyDescent="0.15">
      <c r="A32" s="169" t="s">
        <v>40</v>
      </c>
      <c r="B32" s="169"/>
      <c r="C32" s="170"/>
      <c r="D32" s="181" t="s">
        <v>35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61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3"/>
    </row>
    <row r="33" spans="1:85" ht="18" customHeight="1" x14ac:dyDescent="0.15">
      <c r="A33" s="171"/>
      <c r="B33" s="171"/>
      <c r="C33" s="172"/>
      <c r="D33" s="90" t="s">
        <v>31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8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</row>
    <row r="34" spans="1:85" ht="18" customHeight="1" x14ac:dyDescent="0.15">
      <c r="A34" s="171"/>
      <c r="B34" s="171"/>
      <c r="C34" s="172"/>
      <c r="D34" s="90" t="s">
        <v>32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8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</row>
    <row r="35" spans="1:85" ht="18" customHeight="1" x14ac:dyDescent="0.15">
      <c r="A35" s="171"/>
      <c r="B35" s="171"/>
      <c r="C35" s="172"/>
      <c r="D35" s="90" t="s">
        <v>12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63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5"/>
    </row>
    <row r="36" spans="1:85" ht="18" customHeight="1" x14ac:dyDescent="0.15">
      <c r="A36" s="171"/>
      <c r="B36" s="171"/>
      <c r="C36" s="172"/>
      <c r="D36" s="90" t="s">
        <v>43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63"/>
      <c r="P36" s="64"/>
      <c r="Q36" s="64"/>
      <c r="R36" s="64"/>
      <c r="S36" s="69"/>
      <c r="T36" s="106"/>
      <c r="U36" s="64"/>
      <c r="V36" s="64"/>
      <c r="W36" s="64"/>
      <c r="X36" s="70" t="s">
        <v>18</v>
      </c>
      <c r="Y36" s="70"/>
      <c r="Z36" s="70"/>
      <c r="AA36" s="73"/>
      <c r="AB36" s="73"/>
      <c r="AC36" s="73"/>
      <c r="AD36" s="70" t="s">
        <v>19</v>
      </c>
      <c r="AE36" s="70"/>
      <c r="AF36" s="70"/>
      <c r="AG36" s="73"/>
      <c r="AH36" s="73"/>
      <c r="AI36" s="73"/>
      <c r="AJ36" s="70" t="s">
        <v>44</v>
      </c>
      <c r="AK36" s="71"/>
      <c r="AL36" s="72"/>
    </row>
    <row r="37" spans="1:85" ht="18" customHeight="1" x14ac:dyDescent="0.15">
      <c r="A37" s="171"/>
      <c r="B37" s="171"/>
      <c r="C37" s="172"/>
      <c r="D37" s="90" t="s">
        <v>38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108" t="s">
        <v>21</v>
      </c>
      <c r="P37" s="83"/>
      <c r="Q37" s="83"/>
      <c r="R37" s="92"/>
      <c r="S37" s="92"/>
      <c r="T37" s="92"/>
      <c r="U37" s="92"/>
      <c r="V37" s="92"/>
      <c r="W37" s="116" t="s">
        <v>9</v>
      </c>
      <c r="X37" s="116"/>
      <c r="Y37" s="82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</row>
    <row r="38" spans="1:85" ht="36.75" customHeight="1" x14ac:dyDescent="0.15">
      <c r="A38" s="171"/>
      <c r="B38" s="171"/>
      <c r="C38" s="172"/>
      <c r="D38" s="90" t="s">
        <v>36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118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  <c r="CG38" s="14"/>
    </row>
    <row r="39" spans="1:85" ht="18" customHeight="1" x14ac:dyDescent="0.15">
      <c r="A39" s="171"/>
      <c r="B39" s="171"/>
      <c r="C39" s="172"/>
      <c r="D39" s="90" t="s">
        <v>39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117"/>
      <c r="P39" s="64"/>
      <c r="Q39" s="64"/>
      <c r="R39" s="64"/>
      <c r="S39" s="64"/>
      <c r="T39" s="116" t="s">
        <v>9</v>
      </c>
      <c r="U39" s="116"/>
      <c r="V39" s="116"/>
      <c r="W39" s="92"/>
      <c r="X39" s="92"/>
      <c r="Y39" s="92"/>
      <c r="Z39" s="92"/>
      <c r="AA39" s="92"/>
      <c r="AB39" s="116" t="s">
        <v>9</v>
      </c>
      <c r="AC39" s="116"/>
      <c r="AD39" s="116"/>
      <c r="AE39" s="92"/>
      <c r="AF39" s="64"/>
      <c r="AG39" s="64"/>
      <c r="AH39" s="64"/>
      <c r="AI39" s="64"/>
      <c r="AJ39" s="64"/>
      <c r="AK39" s="64"/>
      <c r="AL39" s="65"/>
    </row>
    <row r="40" spans="1:85" ht="18" customHeight="1" x14ac:dyDescent="0.15">
      <c r="A40" s="171"/>
      <c r="B40" s="171"/>
      <c r="C40" s="172"/>
      <c r="D40" s="90" t="s">
        <v>27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100"/>
    </row>
    <row r="41" spans="1:85" ht="18" customHeight="1" x14ac:dyDescent="0.15">
      <c r="A41" s="171"/>
      <c r="B41" s="171"/>
      <c r="C41" s="172"/>
      <c r="D41" s="90" t="s">
        <v>0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8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85" ht="18" customHeight="1" thickBot="1" x14ac:dyDescent="0.2">
      <c r="A42" s="173"/>
      <c r="B42" s="173"/>
      <c r="C42" s="174"/>
      <c r="D42" s="138" t="s">
        <v>1</v>
      </c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236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8"/>
    </row>
    <row r="43" spans="1:85" ht="18" customHeight="1" x14ac:dyDescent="0.15">
      <c r="A43" s="175" t="s">
        <v>41</v>
      </c>
      <c r="B43" s="175"/>
      <c r="C43" s="176"/>
      <c r="D43" s="78" t="s">
        <v>35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93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5"/>
    </row>
    <row r="44" spans="1:85" ht="18" customHeight="1" x14ac:dyDescent="0.15">
      <c r="A44" s="177"/>
      <c r="B44" s="177"/>
      <c r="C44" s="178"/>
      <c r="D44" s="76" t="s">
        <v>31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98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100"/>
    </row>
    <row r="45" spans="1:85" ht="18" customHeight="1" x14ac:dyDescent="0.15">
      <c r="A45" s="177"/>
      <c r="B45" s="177"/>
      <c r="C45" s="178"/>
      <c r="D45" s="76" t="s">
        <v>32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98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/>
    </row>
    <row r="46" spans="1:85" ht="18" customHeight="1" x14ac:dyDescent="0.15">
      <c r="A46" s="177"/>
      <c r="B46" s="177"/>
      <c r="C46" s="178"/>
      <c r="D46" s="76" t="s">
        <v>12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63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5"/>
    </row>
    <row r="47" spans="1:85" ht="18" customHeight="1" x14ac:dyDescent="0.15">
      <c r="A47" s="177"/>
      <c r="B47" s="177"/>
      <c r="C47" s="178"/>
      <c r="D47" s="76" t="s">
        <v>43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63"/>
      <c r="P47" s="64"/>
      <c r="Q47" s="64"/>
      <c r="R47" s="64"/>
      <c r="S47" s="69"/>
      <c r="T47" s="106"/>
      <c r="U47" s="64"/>
      <c r="V47" s="64"/>
      <c r="W47" s="64"/>
      <c r="X47" s="70" t="s">
        <v>18</v>
      </c>
      <c r="Y47" s="70"/>
      <c r="Z47" s="70"/>
      <c r="AA47" s="73"/>
      <c r="AB47" s="73"/>
      <c r="AC47" s="73"/>
      <c r="AD47" s="70" t="s">
        <v>19</v>
      </c>
      <c r="AE47" s="70"/>
      <c r="AF47" s="70"/>
      <c r="AG47" s="73"/>
      <c r="AH47" s="73"/>
      <c r="AI47" s="73"/>
      <c r="AJ47" s="70" t="s">
        <v>44</v>
      </c>
      <c r="AK47" s="71"/>
      <c r="AL47" s="72"/>
    </row>
    <row r="48" spans="1:85" ht="18" customHeight="1" x14ac:dyDescent="0.15">
      <c r="A48" s="177"/>
      <c r="B48" s="177"/>
      <c r="C48" s="178"/>
      <c r="D48" s="76" t="s">
        <v>38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08" t="s">
        <v>21</v>
      </c>
      <c r="P48" s="83"/>
      <c r="Q48" s="83"/>
      <c r="R48" s="92"/>
      <c r="S48" s="92"/>
      <c r="T48" s="92"/>
      <c r="U48" s="92"/>
      <c r="V48" s="92"/>
      <c r="W48" s="116" t="s">
        <v>9</v>
      </c>
      <c r="X48" s="116"/>
      <c r="Y48" s="82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5"/>
    </row>
    <row r="49" spans="1:38" ht="36.75" customHeight="1" x14ac:dyDescent="0.15">
      <c r="A49" s="177"/>
      <c r="B49" s="177"/>
      <c r="C49" s="178"/>
      <c r="D49" s="76" t="s">
        <v>36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18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5"/>
    </row>
    <row r="50" spans="1:38" ht="18" customHeight="1" x14ac:dyDescent="0.15">
      <c r="A50" s="177"/>
      <c r="B50" s="177"/>
      <c r="C50" s="178"/>
      <c r="D50" s="76" t="s">
        <v>39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117"/>
      <c r="P50" s="64"/>
      <c r="Q50" s="64"/>
      <c r="R50" s="64"/>
      <c r="S50" s="64"/>
      <c r="T50" s="116" t="s">
        <v>9</v>
      </c>
      <c r="U50" s="116"/>
      <c r="V50" s="116"/>
      <c r="W50" s="92"/>
      <c r="X50" s="92"/>
      <c r="Y50" s="92"/>
      <c r="Z50" s="92"/>
      <c r="AA50" s="92"/>
      <c r="AB50" s="116" t="s">
        <v>9</v>
      </c>
      <c r="AC50" s="116"/>
      <c r="AD50" s="116"/>
      <c r="AE50" s="92"/>
      <c r="AF50" s="64"/>
      <c r="AG50" s="64"/>
      <c r="AH50" s="64"/>
      <c r="AI50" s="64"/>
      <c r="AJ50" s="64"/>
      <c r="AK50" s="64"/>
      <c r="AL50" s="65"/>
    </row>
    <row r="51" spans="1:38" ht="18" customHeight="1" x14ac:dyDescent="0.15">
      <c r="A51" s="177"/>
      <c r="B51" s="177"/>
      <c r="C51" s="178"/>
      <c r="D51" s="76" t="s">
        <v>27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98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00"/>
    </row>
    <row r="52" spans="1:38" ht="18" customHeight="1" x14ac:dyDescent="0.15">
      <c r="A52" s="177"/>
      <c r="B52" s="177"/>
      <c r="C52" s="178"/>
      <c r="D52" s="76" t="s">
        <v>0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98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00"/>
    </row>
    <row r="53" spans="1:38" ht="18" customHeight="1" thickBot="1" x14ac:dyDescent="0.2">
      <c r="A53" s="179"/>
      <c r="B53" s="179"/>
      <c r="C53" s="180"/>
      <c r="D53" s="136" t="s">
        <v>1</v>
      </c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3"/>
    </row>
    <row r="54" spans="1:38" ht="18" customHeight="1" x14ac:dyDescent="0.15">
      <c r="A54" s="165" t="s">
        <v>42</v>
      </c>
      <c r="B54" s="165"/>
      <c r="C54" s="166"/>
      <c r="D54" s="104" t="s">
        <v>35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61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4"/>
    </row>
    <row r="55" spans="1:38" ht="18" customHeight="1" x14ac:dyDescent="0.15">
      <c r="A55" s="167"/>
      <c r="B55" s="167"/>
      <c r="C55" s="168"/>
      <c r="D55" s="80" t="s">
        <v>31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98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00"/>
    </row>
    <row r="56" spans="1:38" ht="18" customHeight="1" x14ac:dyDescent="0.15">
      <c r="A56" s="167"/>
      <c r="B56" s="167"/>
      <c r="C56" s="168"/>
      <c r="D56" s="80" t="s">
        <v>32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98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5"/>
    </row>
    <row r="57" spans="1:38" ht="18" customHeight="1" x14ac:dyDescent="0.15">
      <c r="A57" s="167"/>
      <c r="B57" s="167"/>
      <c r="C57" s="168"/>
      <c r="D57" s="80" t="s">
        <v>12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63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5"/>
    </row>
    <row r="58" spans="1:38" ht="18" customHeight="1" x14ac:dyDescent="0.15">
      <c r="A58" s="167"/>
      <c r="B58" s="167"/>
      <c r="C58" s="168"/>
      <c r="D58" s="80" t="s">
        <v>43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63"/>
      <c r="P58" s="64"/>
      <c r="Q58" s="64"/>
      <c r="R58" s="64"/>
      <c r="S58" s="69"/>
      <c r="T58" s="106"/>
      <c r="U58" s="64"/>
      <c r="V58" s="64"/>
      <c r="W58" s="64"/>
      <c r="X58" s="70" t="s">
        <v>18</v>
      </c>
      <c r="Y58" s="70"/>
      <c r="Z58" s="70"/>
      <c r="AA58" s="73"/>
      <c r="AB58" s="73"/>
      <c r="AC58" s="73"/>
      <c r="AD58" s="70" t="s">
        <v>19</v>
      </c>
      <c r="AE58" s="70"/>
      <c r="AF58" s="70"/>
      <c r="AG58" s="73"/>
      <c r="AH58" s="73"/>
      <c r="AI58" s="73"/>
      <c r="AJ58" s="70" t="s">
        <v>44</v>
      </c>
      <c r="AK58" s="71"/>
      <c r="AL58" s="72"/>
    </row>
    <row r="59" spans="1:38" ht="18" customHeight="1" x14ac:dyDescent="0.15">
      <c r="A59" s="167"/>
      <c r="B59" s="167"/>
      <c r="C59" s="168"/>
      <c r="D59" s="80" t="s">
        <v>38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08" t="s">
        <v>21</v>
      </c>
      <c r="P59" s="83"/>
      <c r="Q59" s="83"/>
      <c r="R59" s="92"/>
      <c r="S59" s="92"/>
      <c r="T59" s="92"/>
      <c r="U59" s="92"/>
      <c r="V59" s="92"/>
      <c r="W59" s="116" t="s">
        <v>9</v>
      </c>
      <c r="X59" s="116"/>
      <c r="Y59" s="82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1:38" ht="36.75" customHeight="1" x14ac:dyDescent="0.15">
      <c r="A60" s="167"/>
      <c r="B60" s="167"/>
      <c r="C60" s="168"/>
      <c r="D60" s="80" t="s">
        <v>36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18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5"/>
    </row>
    <row r="61" spans="1:38" ht="18" customHeight="1" x14ac:dyDescent="0.15">
      <c r="A61" s="167"/>
      <c r="B61" s="167"/>
      <c r="C61" s="168"/>
      <c r="D61" s="80" t="s">
        <v>39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117"/>
      <c r="P61" s="64"/>
      <c r="Q61" s="64"/>
      <c r="R61" s="64"/>
      <c r="S61" s="64"/>
      <c r="T61" s="116" t="s">
        <v>9</v>
      </c>
      <c r="U61" s="116"/>
      <c r="V61" s="116"/>
      <c r="W61" s="92"/>
      <c r="X61" s="92"/>
      <c r="Y61" s="92"/>
      <c r="Z61" s="92"/>
      <c r="AA61" s="92"/>
      <c r="AB61" s="116" t="s">
        <v>9</v>
      </c>
      <c r="AC61" s="116"/>
      <c r="AD61" s="116"/>
      <c r="AE61" s="92"/>
      <c r="AF61" s="64"/>
      <c r="AG61" s="64"/>
      <c r="AH61" s="64"/>
      <c r="AI61" s="64"/>
      <c r="AJ61" s="64"/>
      <c r="AK61" s="64"/>
      <c r="AL61" s="65"/>
    </row>
    <row r="62" spans="1:38" ht="18" customHeight="1" x14ac:dyDescent="0.15">
      <c r="A62" s="167"/>
      <c r="B62" s="167"/>
      <c r="C62" s="168"/>
      <c r="D62" s="80" t="s">
        <v>27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98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100"/>
    </row>
    <row r="63" spans="1:38" ht="18" customHeight="1" x14ac:dyDescent="0.15">
      <c r="A63" s="167"/>
      <c r="B63" s="167"/>
      <c r="C63" s="168"/>
      <c r="D63" s="80" t="s">
        <v>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98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1:38" ht="18" customHeight="1" thickBot="1" x14ac:dyDescent="0.2">
      <c r="A64" s="167"/>
      <c r="B64" s="167"/>
      <c r="C64" s="168"/>
      <c r="D64" s="80" t="s">
        <v>1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230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2"/>
    </row>
    <row r="66" spans="1:83" ht="15" customHeight="1" thickBot="1" x14ac:dyDescent="0.2"/>
    <row r="67" spans="1:83" ht="15.75" customHeight="1" x14ac:dyDescent="0.15">
      <c r="AJ67" s="121" t="s">
        <v>3</v>
      </c>
      <c r="AK67" s="122"/>
      <c r="AL67" s="127" t="s">
        <v>4</v>
      </c>
      <c r="AM67" s="128"/>
      <c r="AN67" s="128"/>
      <c r="AO67" s="128"/>
      <c r="AP67" s="128"/>
      <c r="AQ67" s="128"/>
      <c r="AR67" s="128"/>
      <c r="AS67" s="129"/>
      <c r="AT67" s="223" t="str">
        <f>IF(LEN(O15)=3,MID(O15,1,1),"")</f>
        <v/>
      </c>
      <c r="AU67" s="224"/>
      <c r="AV67" s="224"/>
      <c r="AW67" s="224" t="str">
        <f>IF(LEN(O15)=2,MID(O15,1,1),IF(LEN(O15)=3,MID(O15,2,1),""))</f>
        <v/>
      </c>
      <c r="AX67" s="224"/>
      <c r="AY67" s="224"/>
      <c r="AZ67" s="224" t="str">
        <f>IF(ISBLANK(O15),"",RIGHT(O15,1))</f>
        <v/>
      </c>
      <c r="BA67" s="224"/>
      <c r="BB67" s="227"/>
      <c r="BC67" s="127" t="s">
        <v>5</v>
      </c>
      <c r="BD67" s="128"/>
      <c r="BE67" s="128"/>
      <c r="BF67" s="128"/>
      <c r="BG67" s="128"/>
      <c r="BH67" s="128"/>
      <c r="BI67" s="128"/>
      <c r="BJ67" s="129"/>
      <c r="BK67" s="223" t="str">
        <f>IF(LEN(O16)=7,LEFT(O16,1),"")</f>
        <v/>
      </c>
      <c r="BL67" s="224"/>
      <c r="BM67" s="224"/>
      <c r="BN67" s="224" t="str">
        <f>IF(LEN(O16)=7,MID(O16,2,1),IF(LEN(O16)=6,LEFT(O16,1),""))</f>
        <v/>
      </c>
      <c r="BO67" s="224"/>
      <c r="BP67" s="224"/>
      <c r="BQ67" s="33" t="str">
        <f>IF(LEN(O16)=7,MID(O16,3,1),IF(LEN(O16)=6,MID(O16,2,1),IF(LEN(O16)=5,LEFT(O16,1),"")))</f>
        <v/>
      </c>
      <c r="BR67" s="34"/>
      <c r="BS67" s="221"/>
      <c r="BT67" s="33" t="str">
        <f>IF(LEN(O16)=7,MID(O16,4,1),IF(LEN(O16)=6,MID(O16,3,1),IF(LEN(O16)=5,MID(O16,2,1),IF(LEN(O16)=4,LEFT(O16,1),""))))</f>
        <v/>
      </c>
      <c r="BU67" s="34"/>
      <c r="BV67" s="221"/>
      <c r="BW67" s="224" t="str">
        <f>IF(LEN(O16)=7,MID(O16,5,1),IF(LEN(O16)=6,MID(O16,4,1),IF(LEN(O16)=5,MID(O16,3,1),IF(LEN(O16)=4,MID(O16,2,1),IF(LEN(O16)=3,LEFT(O16,1),"")))))</f>
        <v/>
      </c>
      <c r="BX67" s="34"/>
      <c r="BY67" s="221"/>
      <c r="BZ67" s="33" t="str">
        <f>IF(LEN(O16)=7,MID(O16,6,1),IF(LEN(O16)=6,MID(O16,5,1),IF(LEN(O16)=5,MID(O16,4,1),IF(LEN(O16)=4,MID(O16,3,1),IF(LEN(O16)=3,LEFT(O16,1),"")))))</f>
        <v/>
      </c>
      <c r="CA67" s="34"/>
      <c r="CB67" s="221"/>
      <c r="CC67" s="33" t="str">
        <f>IF(ISBLANK(O16),"",RIGHT(O16,1))</f>
        <v/>
      </c>
      <c r="CD67" s="34"/>
      <c r="CE67" s="35"/>
    </row>
    <row r="68" spans="1:83" ht="15.75" customHeight="1" x14ac:dyDescent="0.15">
      <c r="AJ68" s="123"/>
      <c r="AK68" s="124"/>
      <c r="AL68" s="130"/>
      <c r="AM68" s="131"/>
      <c r="AN68" s="131"/>
      <c r="AO68" s="131"/>
      <c r="AP68" s="131"/>
      <c r="AQ68" s="131"/>
      <c r="AR68" s="131"/>
      <c r="AS68" s="132"/>
      <c r="AT68" s="225"/>
      <c r="AU68" s="226"/>
      <c r="AV68" s="226"/>
      <c r="AW68" s="226"/>
      <c r="AX68" s="226"/>
      <c r="AY68" s="226"/>
      <c r="AZ68" s="226"/>
      <c r="BA68" s="226"/>
      <c r="BB68" s="228"/>
      <c r="BC68" s="130"/>
      <c r="BD68" s="131"/>
      <c r="BE68" s="131"/>
      <c r="BF68" s="131"/>
      <c r="BG68" s="131"/>
      <c r="BH68" s="131"/>
      <c r="BI68" s="131"/>
      <c r="BJ68" s="132"/>
      <c r="BK68" s="225"/>
      <c r="BL68" s="226"/>
      <c r="BM68" s="226"/>
      <c r="BN68" s="226"/>
      <c r="BO68" s="226"/>
      <c r="BP68" s="226"/>
      <c r="BQ68" s="36"/>
      <c r="BR68" s="37"/>
      <c r="BS68" s="222"/>
      <c r="BT68" s="36"/>
      <c r="BU68" s="37"/>
      <c r="BV68" s="222"/>
      <c r="BW68" s="36"/>
      <c r="BX68" s="37"/>
      <c r="BY68" s="222"/>
      <c r="BZ68" s="36"/>
      <c r="CA68" s="37"/>
      <c r="CB68" s="222"/>
      <c r="CC68" s="36"/>
      <c r="CD68" s="37"/>
      <c r="CE68" s="38"/>
    </row>
    <row r="69" spans="1:83" ht="25.5" customHeight="1" x14ac:dyDescent="0.15">
      <c r="AJ69" s="123"/>
      <c r="AK69" s="124"/>
      <c r="AL69" s="133" t="s">
        <v>6</v>
      </c>
      <c r="AM69" s="134"/>
      <c r="AN69" s="134"/>
      <c r="AO69" s="134"/>
      <c r="AP69" s="134"/>
      <c r="AQ69" s="134"/>
      <c r="AR69" s="134"/>
      <c r="AS69" s="135"/>
      <c r="AT69" s="39" t="str">
        <f>IF(ISBLANK(O17),"",O17)</f>
        <v/>
      </c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1"/>
    </row>
    <row r="70" spans="1:83" ht="15.75" customHeight="1" x14ac:dyDescent="0.15">
      <c r="C70" s="1" t="s">
        <v>10</v>
      </c>
      <c r="S70" s="32" t="s">
        <v>65</v>
      </c>
      <c r="T70" s="32"/>
      <c r="U70" s="32"/>
      <c r="V70" s="32"/>
      <c r="W70" s="32"/>
      <c r="X70" s="32"/>
      <c r="Y70" s="32"/>
      <c r="Z70" s="32"/>
      <c r="AJ70" s="123"/>
      <c r="AK70" s="124"/>
      <c r="AL70" s="130" t="s">
        <v>7</v>
      </c>
      <c r="AM70" s="131"/>
      <c r="AN70" s="131"/>
      <c r="AO70" s="131"/>
      <c r="AP70" s="131"/>
      <c r="AQ70" s="131"/>
      <c r="AR70" s="131"/>
      <c r="AS70" s="132"/>
      <c r="AT70" s="42" t="str">
        <f>IF(ISBLANK(O18),"",O18)</f>
        <v/>
      </c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4"/>
    </row>
    <row r="71" spans="1:83" ht="15.75" customHeight="1" x14ac:dyDescent="0.15">
      <c r="AJ71" s="123"/>
      <c r="AK71" s="124"/>
      <c r="AL71" s="130"/>
      <c r="AM71" s="131"/>
      <c r="AN71" s="131"/>
      <c r="AO71" s="131"/>
      <c r="AP71" s="131"/>
      <c r="AQ71" s="131"/>
      <c r="AR71" s="131"/>
      <c r="AS71" s="132"/>
      <c r="AT71" s="42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4"/>
    </row>
    <row r="72" spans="1:83" ht="15.75" customHeight="1" x14ac:dyDescent="0.15">
      <c r="E72" t="s">
        <v>27</v>
      </c>
      <c r="L72" s="160" t="s">
        <v>2</v>
      </c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J72" s="123"/>
      <c r="AK72" s="124"/>
      <c r="AL72" s="190"/>
      <c r="AM72" s="142"/>
      <c r="AN72" s="142"/>
      <c r="AO72" s="142"/>
      <c r="AP72" s="142"/>
      <c r="AQ72" s="142"/>
      <c r="AR72" s="142"/>
      <c r="AS72" s="191"/>
      <c r="AT72" s="45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7"/>
    </row>
    <row r="73" spans="1:83" ht="15.75" customHeight="1" x14ac:dyDescent="0.15">
      <c r="E73" t="s">
        <v>0</v>
      </c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J73" s="123"/>
      <c r="AK73" s="124"/>
      <c r="AL73" s="187" t="s">
        <v>29</v>
      </c>
      <c r="AM73" s="188"/>
      <c r="AN73" s="188"/>
      <c r="AO73" s="188"/>
      <c r="AP73" s="188"/>
      <c r="AQ73" s="188"/>
      <c r="AR73" s="188"/>
      <c r="AS73" s="189"/>
      <c r="AT73" s="48" t="str">
        <f>IF(ISBLANK(O19),"",O19)</f>
        <v/>
      </c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50"/>
    </row>
    <row r="74" spans="1:83" ht="15.75" customHeight="1" x14ac:dyDescent="0.15">
      <c r="E74" t="s">
        <v>1</v>
      </c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J74" s="123"/>
      <c r="AK74" s="124"/>
      <c r="AL74" s="130"/>
      <c r="AM74" s="131"/>
      <c r="AN74" s="131"/>
      <c r="AO74" s="131"/>
      <c r="AP74" s="131"/>
      <c r="AQ74" s="131"/>
      <c r="AR74" s="131"/>
      <c r="AS74" s="132"/>
      <c r="AT74" s="48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50"/>
    </row>
    <row r="75" spans="1:83" ht="15.75" customHeight="1" x14ac:dyDescent="0.15">
      <c r="AJ75" s="123"/>
      <c r="AK75" s="124"/>
      <c r="AL75" s="130"/>
      <c r="AM75" s="131"/>
      <c r="AN75" s="131"/>
      <c r="AO75" s="131"/>
      <c r="AP75" s="131"/>
      <c r="AQ75" s="131"/>
      <c r="AR75" s="131"/>
      <c r="AS75" s="132"/>
      <c r="AT75" s="48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50"/>
    </row>
    <row r="76" spans="1:83" ht="15.75" customHeight="1" x14ac:dyDescent="0.15">
      <c r="C76" s="159" t="s">
        <v>63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23"/>
      <c r="AK76" s="124"/>
      <c r="AL76" s="130"/>
      <c r="AM76" s="131"/>
      <c r="AN76" s="131"/>
      <c r="AO76" s="131"/>
      <c r="AP76" s="131"/>
      <c r="AQ76" s="131"/>
      <c r="AR76" s="131"/>
      <c r="AS76" s="132"/>
      <c r="AT76" s="48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50"/>
    </row>
    <row r="77" spans="1:83" ht="15.75" customHeight="1" thickBot="1" x14ac:dyDescent="0.2">
      <c r="B77" s="2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25"/>
      <c r="AK77" s="126"/>
      <c r="AL77" s="216"/>
      <c r="AM77" s="203"/>
      <c r="AN77" s="203"/>
      <c r="AO77" s="203"/>
      <c r="AP77" s="203"/>
      <c r="AQ77" s="203"/>
      <c r="AR77" s="203"/>
      <c r="AS77" s="218"/>
      <c r="AT77" s="12"/>
      <c r="AU77" s="12"/>
      <c r="AV77" s="12"/>
      <c r="AW77" s="12"/>
      <c r="AX77" s="12"/>
      <c r="AY77" s="12"/>
      <c r="AZ77" s="12"/>
      <c r="BA77" s="12"/>
      <c r="BB77" s="12"/>
      <c r="BC77" s="30" t="s">
        <v>8</v>
      </c>
      <c r="BD77" s="30"/>
      <c r="BE77" s="229" t="str">
        <f>IF(ISBLANK(O20),"",O20)</f>
        <v/>
      </c>
      <c r="BF77" s="229"/>
      <c r="BG77" s="229"/>
      <c r="BH77" s="229"/>
      <c r="BI77" s="229"/>
      <c r="BJ77" s="229"/>
      <c r="BK77" s="13" t="s">
        <v>9</v>
      </c>
      <c r="BL77" s="229" t="str">
        <f>IF(ISBLANK(W20),"",W20)</f>
        <v/>
      </c>
      <c r="BM77" s="229"/>
      <c r="BN77" s="229"/>
      <c r="BO77" s="229"/>
      <c r="BP77" s="229"/>
      <c r="BQ77" s="13" t="s">
        <v>9</v>
      </c>
      <c r="BR77" s="229" t="str">
        <f>IF(ISBLANK(AE20),"",AE20)</f>
        <v/>
      </c>
      <c r="BS77" s="229"/>
      <c r="BT77" s="229"/>
      <c r="BU77" s="229"/>
      <c r="BV77" s="229"/>
      <c r="BW77" s="229"/>
      <c r="BX77" s="229"/>
      <c r="BY77" s="229"/>
      <c r="BZ77" s="5"/>
      <c r="CA77" s="5"/>
      <c r="CB77" s="5"/>
      <c r="CC77" s="5"/>
      <c r="CD77" s="5"/>
      <c r="CE77" s="6"/>
    </row>
    <row r="78" spans="1:83" ht="15.75" customHeight="1" x14ac:dyDescent="0.15">
      <c r="C78" s="31" t="s">
        <v>61</v>
      </c>
    </row>
    <row r="79" spans="1:83" ht="15.75" customHeight="1" thickBot="1" x14ac:dyDescent="0.2"/>
    <row r="80" spans="1:83" ht="15.75" customHeight="1" x14ac:dyDescent="0.15">
      <c r="A80" s="121" t="s">
        <v>28</v>
      </c>
      <c r="B80" s="122"/>
      <c r="C80" s="210"/>
      <c r="D80" s="119" t="s">
        <v>11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57" t="s">
        <v>12</v>
      </c>
      <c r="U80" s="157"/>
      <c r="V80" s="157"/>
      <c r="W80" s="157"/>
      <c r="X80" s="157" t="s">
        <v>13</v>
      </c>
      <c r="Y80" s="157"/>
      <c r="Z80" s="157"/>
      <c r="AA80" s="157"/>
      <c r="AB80" s="157"/>
      <c r="AC80" s="157"/>
      <c r="AD80" s="157"/>
      <c r="AE80" s="157"/>
      <c r="AF80" s="119" t="s">
        <v>14</v>
      </c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85" t="s">
        <v>15</v>
      </c>
      <c r="BN80" s="185"/>
      <c r="BO80" s="185"/>
      <c r="BP80" s="185"/>
      <c r="BQ80" s="185"/>
      <c r="BR80" s="185"/>
      <c r="BS80" s="185"/>
      <c r="BT80" s="185"/>
      <c r="BU80" s="185"/>
      <c r="BV80" s="185"/>
      <c r="BW80" s="185"/>
      <c r="BX80" s="119" t="s">
        <v>16</v>
      </c>
      <c r="BY80" s="119"/>
      <c r="BZ80" s="119"/>
      <c r="CA80" s="119"/>
      <c r="CB80" s="198"/>
      <c r="CC80" s="29"/>
      <c r="CD80" s="29"/>
      <c r="CE80" s="29"/>
    </row>
    <row r="81" spans="1:109" ht="15.75" customHeight="1" x14ac:dyDescent="0.15">
      <c r="A81" s="123"/>
      <c r="B81" s="124"/>
      <c r="C81" s="211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20"/>
      <c r="BY81" s="120"/>
      <c r="BZ81" s="120"/>
      <c r="CA81" s="120"/>
      <c r="CB81" s="199"/>
      <c r="CC81" s="29"/>
      <c r="CD81" s="29"/>
      <c r="CE81" s="29"/>
    </row>
    <row r="82" spans="1:109" ht="15.75" customHeight="1" x14ac:dyDescent="0.15">
      <c r="A82" s="123"/>
      <c r="B82" s="124"/>
      <c r="C82" s="211"/>
      <c r="D82" s="144" t="s">
        <v>17</v>
      </c>
      <c r="E82" s="145"/>
      <c r="F82" s="145"/>
      <c r="G82" s="145"/>
      <c r="H82" s="155" t="str">
        <f>IF(O22="","",O22)</f>
        <v/>
      </c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6"/>
      <c r="T82" s="194" t="str">
        <f>IF(O24="","男性
女性",O24)</f>
        <v>男性
女性</v>
      </c>
      <c r="U82" s="195"/>
      <c r="V82" s="195"/>
      <c r="W82" s="195"/>
      <c r="X82" s="146" t="str">
        <f>IF(O21="","本人(0)・妻(20)・夫(21)・
父(1)・母(2)・
その他（99）",VLOOKUP(O21,反映用!A22:D27,2,FALSE))</f>
        <v>本人(0)・妻(20)・夫(21)・
父(1)・母(2)・
その他（99）</v>
      </c>
      <c r="Y82" s="147"/>
      <c r="Z82" s="147"/>
      <c r="AA82" s="147"/>
      <c r="AB82" s="147"/>
      <c r="AC82" s="147"/>
      <c r="AD82" s="147"/>
      <c r="AE82" s="148"/>
      <c r="AF82" s="197" t="s">
        <v>21</v>
      </c>
      <c r="AG82" s="197"/>
      <c r="AH82" s="197"/>
      <c r="AI82" s="200" t="str">
        <f>IF(R26="","",R26)</f>
        <v/>
      </c>
      <c r="AJ82" s="200"/>
      <c r="AK82" s="200"/>
      <c r="AL82" s="200"/>
      <c r="AM82" s="7" t="s">
        <v>9</v>
      </c>
      <c r="AN82" s="200" t="str">
        <f>IF(Y26="","",Y26)</f>
        <v/>
      </c>
      <c r="AO82" s="200"/>
      <c r="AP82" s="200"/>
      <c r="AQ82" s="200"/>
      <c r="AR82" s="200"/>
      <c r="AS82" s="200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187"/>
      <c r="BN82" s="188"/>
      <c r="BO82" s="188"/>
      <c r="BP82" s="188"/>
      <c r="BQ82" s="188"/>
      <c r="BR82" s="188"/>
      <c r="BS82" s="188"/>
      <c r="BT82" s="188"/>
      <c r="BU82" s="188"/>
      <c r="BV82" s="188"/>
      <c r="BW82" s="189"/>
      <c r="BX82" s="187"/>
      <c r="BY82" s="188"/>
      <c r="BZ82" s="188"/>
      <c r="CA82" s="188"/>
      <c r="CB82" s="213"/>
      <c r="CC82" s="28"/>
      <c r="CD82" s="28"/>
      <c r="CE82" s="28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</row>
    <row r="83" spans="1:109" ht="15.75" customHeight="1" x14ac:dyDescent="0.15">
      <c r="A83" s="123"/>
      <c r="B83" s="124"/>
      <c r="C83" s="211"/>
      <c r="D83" s="183" t="str">
        <f>IF(O23="","",O23)</f>
        <v/>
      </c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96"/>
      <c r="U83" s="196"/>
      <c r="V83" s="196"/>
      <c r="W83" s="196"/>
      <c r="X83" s="149"/>
      <c r="Y83" s="150"/>
      <c r="Z83" s="150"/>
      <c r="AA83" s="150"/>
      <c r="AB83" s="150"/>
      <c r="AC83" s="150"/>
      <c r="AD83" s="150"/>
      <c r="AE83" s="151"/>
      <c r="AF83" s="4"/>
      <c r="AG83" s="3"/>
      <c r="AH83" s="201" t="str">
        <f>IF(O27="","",O27)</f>
        <v/>
      </c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130"/>
      <c r="BN83" s="131"/>
      <c r="BO83" s="131"/>
      <c r="BP83" s="131"/>
      <c r="BQ83" s="131"/>
      <c r="BR83" s="131"/>
      <c r="BS83" s="131"/>
      <c r="BT83" s="131"/>
      <c r="BU83" s="131"/>
      <c r="BV83" s="131"/>
      <c r="BW83" s="132"/>
      <c r="BX83" s="130"/>
      <c r="BY83" s="131"/>
      <c r="BZ83" s="131"/>
      <c r="CA83" s="131"/>
      <c r="CB83" s="214"/>
      <c r="CC83" s="28"/>
      <c r="CD83" s="28"/>
      <c r="CE83" s="28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</row>
    <row r="84" spans="1:109" ht="15.75" customHeight="1" x14ac:dyDescent="0.15">
      <c r="A84" s="123"/>
      <c r="B84" s="124"/>
      <c r="C84" s="211"/>
      <c r="D84" s="18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96"/>
      <c r="U84" s="196"/>
      <c r="V84" s="196"/>
      <c r="W84" s="196"/>
      <c r="X84" s="149"/>
      <c r="Y84" s="150"/>
      <c r="Z84" s="150"/>
      <c r="AA84" s="150"/>
      <c r="AB84" s="150"/>
      <c r="AC84" s="150"/>
      <c r="AD84" s="150"/>
      <c r="AE84" s="151"/>
      <c r="AF84" s="4"/>
      <c r="AG84" s="3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10"/>
      <c r="BN84" s="3"/>
      <c r="BO84" s="3"/>
      <c r="BP84" s="3"/>
      <c r="BQ84" s="3"/>
      <c r="BR84" s="3"/>
      <c r="BS84" s="3"/>
      <c r="BT84" s="3"/>
      <c r="BU84" s="3"/>
      <c r="BV84" s="3"/>
      <c r="BW84" s="11"/>
      <c r="BX84" s="130"/>
      <c r="BY84" s="131"/>
      <c r="BZ84" s="131"/>
      <c r="CA84" s="131"/>
      <c r="CB84" s="214"/>
      <c r="CC84" s="28"/>
      <c r="CD84" s="28"/>
      <c r="CE84" s="28"/>
      <c r="CI84" s="15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</row>
    <row r="85" spans="1:109" ht="15.75" customHeight="1" x14ac:dyDescent="0.15">
      <c r="A85" s="123"/>
      <c r="B85" s="124"/>
      <c r="C85" s="211"/>
      <c r="D85" s="183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96"/>
      <c r="U85" s="196"/>
      <c r="V85" s="196"/>
      <c r="W85" s="196"/>
      <c r="X85" s="149"/>
      <c r="Y85" s="150"/>
      <c r="Z85" s="150"/>
      <c r="AA85" s="150"/>
      <c r="AB85" s="150"/>
      <c r="AC85" s="150"/>
      <c r="AD85" s="150"/>
      <c r="AE85" s="151"/>
      <c r="AF85" s="4"/>
      <c r="AG85" s="3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130"/>
      <c r="BN85" s="131"/>
      <c r="BO85" s="131"/>
      <c r="BP85" s="131"/>
      <c r="BQ85" s="131"/>
      <c r="BR85" s="131"/>
      <c r="BS85" s="131"/>
      <c r="BT85" s="131"/>
      <c r="BU85" s="131"/>
      <c r="BV85" s="131"/>
      <c r="BW85" s="132"/>
      <c r="BX85" s="130"/>
      <c r="BY85" s="131"/>
      <c r="BZ85" s="131"/>
      <c r="CA85" s="131"/>
      <c r="CB85" s="214"/>
      <c r="CC85" s="28"/>
      <c r="CD85" s="28"/>
      <c r="CE85" s="28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</row>
    <row r="86" spans="1:109" ht="15.75" customHeight="1" x14ac:dyDescent="0.15">
      <c r="A86" s="123"/>
      <c r="B86" s="124"/>
      <c r="C86" s="211"/>
      <c r="D86" s="192" t="str">
        <f>IF(O25="","（ 昭 平","（"&amp;O25)</f>
        <v>（ 昭 平</v>
      </c>
      <c r="E86" s="193"/>
      <c r="F86" s="193"/>
      <c r="G86" s="193"/>
      <c r="H86" s="143" t="str">
        <f>IF(T25="","",T25)</f>
        <v/>
      </c>
      <c r="I86" s="143"/>
      <c r="J86" s="142" t="s">
        <v>18</v>
      </c>
      <c r="K86" s="142"/>
      <c r="L86" s="143" t="str">
        <f>IF(AA25="","",AA25)</f>
        <v/>
      </c>
      <c r="M86" s="143"/>
      <c r="N86" s="142" t="s">
        <v>19</v>
      </c>
      <c r="O86" s="142"/>
      <c r="P86" s="143" t="str">
        <f>IF(AG25="","",AG25)</f>
        <v/>
      </c>
      <c r="Q86" s="143"/>
      <c r="R86" s="164" t="s">
        <v>20</v>
      </c>
      <c r="S86" s="164"/>
      <c r="T86" s="158"/>
      <c r="U86" s="158"/>
      <c r="V86" s="158"/>
      <c r="W86" s="158"/>
      <c r="X86" s="152"/>
      <c r="Y86" s="153"/>
      <c r="Z86" s="153"/>
      <c r="AA86" s="153"/>
      <c r="AB86" s="153"/>
      <c r="AC86" s="153"/>
      <c r="AD86" s="153"/>
      <c r="AE86" s="154"/>
      <c r="AF86" s="8"/>
      <c r="AG86" s="9"/>
      <c r="AH86" s="9" t="s">
        <v>22</v>
      </c>
      <c r="AI86" s="9"/>
      <c r="AJ86" s="9"/>
      <c r="AK86" s="143" t="str">
        <f>IF(O28="","",O28)</f>
        <v/>
      </c>
      <c r="AL86" s="143"/>
      <c r="AM86" s="143"/>
      <c r="AN86" s="143"/>
      <c r="AO86" s="143"/>
      <c r="AP86" s="9" t="s">
        <v>23</v>
      </c>
      <c r="AQ86" s="143" t="str">
        <f>IF(W28="","",W28)</f>
        <v/>
      </c>
      <c r="AR86" s="143"/>
      <c r="AS86" s="143"/>
      <c r="AT86" s="143"/>
      <c r="AU86" s="143"/>
      <c r="AV86" s="143"/>
      <c r="AW86" s="142" t="s">
        <v>9</v>
      </c>
      <c r="AX86" s="142"/>
      <c r="AY86" s="142"/>
      <c r="AZ86" s="143" t="str">
        <f>IF(AE28="","",AE28)</f>
        <v/>
      </c>
      <c r="BA86" s="143"/>
      <c r="BB86" s="143"/>
      <c r="BC86" s="143"/>
      <c r="BD86" s="143"/>
      <c r="BE86" s="143"/>
      <c r="BF86" s="143"/>
      <c r="BG86" s="143"/>
      <c r="BH86" s="143"/>
      <c r="BI86" s="9"/>
      <c r="BJ86" s="9"/>
      <c r="BK86" s="9"/>
      <c r="BL86" s="9"/>
      <c r="BM86" s="190"/>
      <c r="BN86" s="142"/>
      <c r="BO86" s="142"/>
      <c r="BP86" s="142"/>
      <c r="BQ86" s="142"/>
      <c r="BR86" s="142"/>
      <c r="BS86" s="142"/>
      <c r="BT86" s="142"/>
      <c r="BU86" s="142"/>
      <c r="BV86" s="142"/>
      <c r="BW86" s="191"/>
      <c r="BX86" s="190"/>
      <c r="BY86" s="142"/>
      <c r="BZ86" s="142"/>
      <c r="CA86" s="142"/>
      <c r="CB86" s="215"/>
      <c r="CC86" s="28"/>
      <c r="CD86" s="28"/>
      <c r="CE86" s="28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</row>
    <row r="87" spans="1:109" ht="15.75" customHeight="1" x14ac:dyDescent="0.15">
      <c r="A87" s="123"/>
      <c r="B87" s="124"/>
      <c r="C87" s="211"/>
      <c r="D87" s="144" t="s">
        <v>17</v>
      </c>
      <c r="E87" s="145"/>
      <c r="F87" s="145"/>
      <c r="G87" s="145"/>
      <c r="H87" s="155" t="str">
        <f>IF(O33="","",O33)</f>
        <v/>
      </c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6"/>
      <c r="T87" s="194" t="str">
        <f>IF(O35="","男性
女性",O35)</f>
        <v>男性
女性</v>
      </c>
      <c r="U87" s="195"/>
      <c r="V87" s="195"/>
      <c r="W87" s="195"/>
      <c r="X87" s="146" t="str">
        <f>IF(O32="","本人(0)・妻(20)・夫(21)・
父(1)・母(2)・
その他（99）",VLOOKUP(O32,反映用!A22:D27,2,FALSE))</f>
        <v>本人(0)・妻(20)・夫(21)・
父(1)・母(2)・
その他（99）</v>
      </c>
      <c r="Y87" s="147"/>
      <c r="Z87" s="147"/>
      <c r="AA87" s="147"/>
      <c r="AB87" s="147"/>
      <c r="AC87" s="147"/>
      <c r="AD87" s="147"/>
      <c r="AE87" s="148"/>
      <c r="AF87" s="197" t="s">
        <v>21</v>
      </c>
      <c r="AG87" s="197"/>
      <c r="AH87" s="197"/>
      <c r="AI87" s="200" t="str">
        <f>IF(R37="","",R37)</f>
        <v/>
      </c>
      <c r="AJ87" s="200"/>
      <c r="AK87" s="200"/>
      <c r="AL87" s="200"/>
      <c r="AM87" s="7" t="s">
        <v>9</v>
      </c>
      <c r="AN87" s="200" t="str">
        <f>IF(Y37="","",Y37)</f>
        <v/>
      </c>
      <c r="AO87" s="200"/>
      <c r="AP87" s="200"/>
      <c r="AQ87" s="200"/>
      <c r="AR87" s="200"/>
      <c r="AS87" s="200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187"/>
      <c r="BN87" s="188"/>
      <c r="BO87" s="188"/>
      <c r="BP87" s="188"/>
      <c r="BQ87" s="188"/>
      <c r="BR87" s="188"/>
      <c r="BS87" s="188"/>
      <c r="BT87" s="188"/>
      <c r="BU87" s="188"/>
      <c r="BV87" s="188"/>
      <c r="BW87" s="189"/>
      <c r="BX87" s="187"/>
      <c r="BY87" s="188"/>
      <c r="BZ87" s="188"/>
      <c r="CA87" s="188"/>
      <c r="CB87" s="213"/>
      <c r="CC87" s="28"/>
      <c r="CD87" s="28"/>
      <c r="CE87" s="28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</row>
    <row r="88" spans="1:109" ht="15.75" customHeight="1" x14ac:dyDescent="0.15">
      <c r="A88" s="123"/>
      <c r="B88" s="124"/>
      <c r="C88" s="211"/>
      <c r="D88" s="183" t="str">
        <f>IF(O34="","",O34)</f>
        <v/>
      </c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96"/>
      <c r="U88" s="196"/>
      <c r="V88" s="196"/>
      <c r="W88" s="196"/>
      <c r="X88" s="149"/>
      <c r="Y88" s="150"/>
      <c r="Z88" s="150"/>
      <c r="AA88" s="150"/>
      <c r="AB88" s="150"/>
      <c r="AC88" s="150"/>
      <c r="AD88" s="150"/>
      <c r="AE88" s="151"/>
      <c r="AF88" s="4"/>
      <c r="AG88" s="3"/>
      <c r="AH88" s="201" t="str">
        <f>IF(O38="","",O38)</f>
        <v/>
      </c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130"/>
      <c r="BN88" s="131"/>
      <c r="BO88" s="131"/>
      <c r="BP88" s="131"/>
      <c r="BQ88" s="131"/>
      <c r="BR88" s="131"/>
      <c r="BS88" s="131"/>
      <c r="BT88" s="131"/>
      <c r="BU88" s="131"/>
      <c r="BV88" s="131"/>
      <c r="BW88" s="132"/>
      <c r="BX88" s="130"/>
      <c r="BY88" s="131"/>
      <c r="BZ88" s="131"/>
      <c r="CA88" s="131"/>
      <c r="CB88" s="214"/>
      <c r="CC88" s="28"/>
      <c r="CD88" s="28"/>
      <c r="CE88" s="28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</row>
    <row r="89" spans="1:109" ht="15.75" customHeight="1" x14ac:dyDescent="0.15">
      <c r="A89" s="123"/>
      <c r="B89" s="124"/>
      <c r="C89" s="211"/>
      <c r="D89" s="183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96"/>
      <c r="U89" s="196"/>
      <c r="V89" s="196"/>
      <c r="W89" s="196"/>
      <c r="X89" s="149"/>
      <c r="Y89" s="150"/>
      <c r="Z89" s="150"/>
      <c r="AA89" s="150"/>
      <c r="AB89" s="150"/>
      <c r="AC89" s="150"/>
      <c r="AD89" s="150"/>
      <c r="AE89" s="151"/>
      <c r="AF89" s="4"/>
      <c r="AG89" s="3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10"/>
      <c r="BN89" s="3"/>
      <c r="BO89" s="3"/>
      <c r="BP89" s="3"/>
      <c r="BQ89" s="3"/>
      <c r="BR89" s="3"/>
      <c r="BS89" s="3"/>
      <c r="BT89" s="3"/>
      <c r="BU89" s="3"/>
      <c r="BV89" s="3"/>
      <c r="BW89" s="11"/>
      <c r="BX89" s="130"/>
      <c r="BY89" s="131"/>
      <c r="BZ89" s="131"/>
      <c r="CA89" s="131"/>
      <c r="CB89" s="214"/>
      <c r="CC89" s="28"/>
      <c r="CD89" s="28"/>
      <c r="CE89" s="28"/>
      <c r="CI89" s="15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</row>
    <row r="90" spans="1:109" ht="15.75" customHeight="1" x14ac:dyDescent="0.15">
      <c r="A90" s="123"/>
      <c r="B90" s="124"/>
      <c r="C90" s="211"/>
      <c r="D90" s="183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96"/>
      <c r="U90" s="196"/>
      <c r="V90" s="196"/>
      <c r="W90" s="196"/>
      <c r="X90" s="149"/>
      <c r="Y90" s="150"/>
      <c r="Z90" s="150"/>
      <c r="AA90" s="150"/>
      <c r="AB90" s="150"/>
      <c r="AC90" s="150"/>
      <c r="AD90" s="150"/>
      <c r="AE90" s="151"/>
      <c r="AF90" s="4"/>
      <c r="AG90" s="3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130"/>
      <c r="BN90" s="131"/>
      <c r="BO90" s="131"/>
      <c r="BP90" s="131"/>
      <c r="BQ90" s="131"/>
      <c r="BR90" s="131"/>
      <c r="BS90" s="131"/>
      <c r="BT90" s="131"/>
      <c r="BU90" s="131"/>
      <c r="BV90" s="131"/>
      <c r="BW90" s="132"/>
      <c r="BX90" s="130"/>
      <c r="BY90" s="131"/>
      <c r="BZ90" s="131"/>
      <c r="CA90" s="131"/>
      <c r="CB90" s="214"/>
      <c r="CC90" s="28"/>
      <c r="CD90" s="28"/>
      <c r="CE90" s="28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</row>
    <row r="91" spans="1:109" ht="15.75" customHeight="1" x14ac:dyDescent="0.15">
      <c r="A91" s="123"/>
      <c r="B91" s="124"/>
      <c r="C91" s="211"/>
      <c r="D91" s="192" t="str">
        <f>IF(O36="","（ 昭 平","（"&amp;O36)</f>
        <v>（ 昭 平</v>
      </c>
      <c r="E91" s="193"/>
      <c r="F91" s="193"/>
      <c r="G91" s="193"/>
      <c r="H91" s="143" t="str">
        <f>IF(T36="","",T36)</f>
        <v/>
      </c>
      <c r="I91" s="143"/>
      <c r="J91" s="142" t="s">
        <v>18</v>
      </c>
      <c r="K91" s="142"/>
      <c r="L91" s="143" t="str">
        <f>IF(AA36="","",AA36)</f>
        <v/>
      </c>
      <c r="M91" s="143"/>
      <c r="N91" s="142" t="s">
        <v>19</v>
      </c>
      <c r="O91" s="142"/>
      <c r="P91" s="143" t="str">
        <f>IF(AG36="","",AG36)</f>
        <v/>
      </c>
      <c r="Q91" s="143"/>
      <c r="R91" s="164" t="s">
        <v>20</v>
      </c>
      <c r="S91" s="164"/>
      <c r="T91" s="158"/>
      <c r="U91" s="158"/>
      <c r="V91" s="158"/>
      <c r="W91" s="158"/>
      <c r="X91" s="152"/>
      <c r="Y91" s="153"/>
      <c r="Z91" s="153"/>
      <c r="AA91" s="153"/>
      <c r="AB91" s="153"/>
      <c r="AC91" s="153"/>
      <c r="AD91" s="153"/>
      <c r="AE91" s="154"/>
      <c r="AF91" s="8"/>
      <c r="AG91" s="9"/>
      <c r="AH91" s="9" t="s">
        <v>22</v>
      </c>
      <c r="AI91" s="9"/>
      <c r="AJ91" s="9"/>
      <c r="AK91" s="143" t="str">
        <f>IF(O39="","",O39)</f>
        <v/>
      </c>
      <c r="AL91" s="143"/>
      <c r="AM91" s="143"/>
      <c r="AN91" s="143"/>
      <c r="AO91" s="143"/>
      <c r="AP91" s="9" t="s">
        <v>23</v>
      </c>
      <c r="AQ91" s="143" t="str">
        <f>IF(W39="","",W39)</f>
        <v/>
      </c>
      <c r="AR91" s="143"/>
      <c r="AS91" s="143"/>
      <c r="AT91" s="143"/>
      <c r="AU91" s="143"/>
      <c r="AV91" s="143"/>
      <c r="AW91" s="142" t="s">
        <v>9</v>
      </c>
      <c r="AX91" s="142"/>
      <c r="AY91" s="142"/>
      <c r="AZ91" s="143" t="str">
        <f>IF(AE39="","",AE39)</f>
        <v/>
      </c>
      <c r="BA91" s="143"/>
      <c r="BB91" s="143"/>
      <c r="BC91" s="143"/>
      <c r="BD91" s="143"/>
      <c r="BE91" s="143"/>
      <c r="BF91" s="143"/>
      <c r="BG91" s="143"/>
      <c r="BH91" s="143"/>
      <c r="BI91" s="9"/>
      <c r="BJ91" s="9"/>
      <c r="BK91" s="9"/>
      <c r="BL91" s="9"/>
      <c r="BM91" s="190"/>
      <c r="BN91" s="142"/>
      <c r="BO91" s="142"/>
      <c r="BP91" s="142"/>
      <c r="BQ91" s="142"/>
      <c r="BR91" s="142"/>
      <c r="BS91" s="142"/>
      <c r="BT91" s="142"/>
      <c r="BU91" s="142"/>
      <c r="BV91" s="142"/>
      <c r="BW91" s="191"/>
      <c r="BX91" s="190"/>
      <c r="BY91" s="142"/>
      <c r="BZ91" s="142"/>
      <c r="CA91" s="142"/>
      <c r="CB91" s="215"/>
      <c r="CC91" s="28"/>
      <c r="CD91" s="28"/>
      <c r="CE91" s="28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</row>
    <row r="92" spans="1:109" ht="15.75" customHeight="1" x14ac:dyDescent="0.15">
      <c r="A92" s="123"/>
      <c r="B92" s="124"/>
      <c r="C92" s="211"/>
      <c r="D92" s="144" t="s">
        <v>17</v>
      </c>
      <c r="E92" s="145"/>
      <c r="F92" s="145"/>
      <c r="G92" s="145"/>
      <c r="H92" s="155" t="str">
        <f>IF(O44="","",O44)</f>
        <v/>
      </c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6"/>
      <c r="T92" s="194" t="str">
        <f>IF(O46="","男性
女性",O46)</f>
        <v>男性
女性</v>
      </c>
      <c r="U92" s="195"/>
      <c r="V92" s="195"/>
      <c r="W92" s="195"/>
      <c r="X92" s="146" t="str">
        <f>IF(O43="","本人(0)・妻(20)・夫(21)・
父(1)・母(2)・
その他（99）",VLOOKUP(O43,反映用!A22:D27,2,FALSE))</f>
        <v>本人(0)・妻(20)・夫(21)・
父(1)・母(2)・
その他（99）</v>
      </c>
      <c r="Y92" s="147"/>
      <c r="Z92" s="147"/>
      <c r="AA92" s="147"/>
      <c r="AB92" s="147"/>
      <c r="AC92" s="147"/>
      <c r="AD92" s="147"/>
      <c r="AE92" s="148"/>
      <c r="AF92" s="197" t="s">
        <v>21</v>
      </c>
      <c r="AG92" s="197"/>
      <c r="AH92" s="197"/>
      <c r="AI92" s="200" t="str">
        <f>IF(R48="","",R48)</f>
        <v/>
      </c>
      <c r="AJ92" s="200"/>
      <c r="AK92" s="200"/>
      <c r="AL92" s="200"/>
      <c r="AM92" s="7" t="s">
        <v>9</v>
      </c>
      <c r="AN92" s="200" t="str">
        <f>IF(Y48="","",Y48)</f>
        <v/>
      </c>
      <c r="AO92" s="200"/>
      <c r="AP92" s="200"/>
      <c r="AQ92" s="200"/>
      <c r="AR92" s="200"/>
      <c r="AS92" s="200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187"/>
      <c r="BN92" s="188"/>
      <c r="BO92" s="188"/>
      <c r="BP92" s="188"/>
      <c r="BQ92" s="188"/>
      <c r="BR92" s="188"/>
      <c r="BS92" s="188"/>
      <c r="BT92" s="188"/>
      <c r="BU92" s="188"/>
      <c r="BV92" s="188"/>
      <c r="BW92" s="189"/>
      <c r="BX92" s="187"/>
      <c r="BY92" s="188"/>
      <c r="BZ92" s="188"/>
      <c r="CA92" s="188"/>
      <c r="CB92" s="213"/>
      <c r="CC92" s="28"/>
      <c r="CD92" s="28"/>
      <c r="CE92" s="28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</row>
    <row r="93" spans="1:109" ht="15.75" customHeight="1" x14ac:dyDescent="0.15">
      <c r="A93" s="123"/>
      <c r="B93" s="124"/>
      <c r="C93" s="211"/>
      <c r="D93" s="183" t="str">
        <f>IF(O45="","",O45)</f>
        <v/>
      </c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96"/>
      <c r="U93" s="196"/>
      <c r="V93" s="196"/>
      <c r="W93" s="196"/>
      <c r="X93" s="149"/>
      <c r="Y93" s="150"/>
      <c r="Z93" s="150"/>
      <c r="AA93" s="150"/>
      <c r="AB93" s="150"/>
      <c r="AC93" s="150"/>
      <c r="AD93" s="150"/>
      <c r="AE93" s="151"/>
      <c r="AF93" s="4"/>
      <c r="AG93" s="3"/>
      <c r="AH93" s="201" t="str">
        <f>IF(O49="","",O49)</f>
        <v/>
      </c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130"/>
      <c r="BN93" s="131"/>
      <c r="BO93" s="131"/>
      <c r="BP93" s="131"/>
      <c r="BQ93" s="131"/>
      <c r="BR93" s="131"/>
      <c r="BS93" s="131"/>
      <c r="BT93" s="131"/>
      <c r="BU93" s="131"/>
      <c r="BV93" s="131"/>
      <c r="BW93" s="132"/>
      <c r="BX93" s="130"/>
      <c r="BY93" s="131"/>
      <c r="BZ93" s="131"/>
      <c r="CA93" s="131"/>
      <c r="CB93" s="214"/>
      <c r="CC93" s="28"/>
      <c r="CD93" s="28"/>
      <c r="CE93" s="28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</row>
    <row r="94" spans="1:109" ht="15.75" customHeight="1" x14ac:dyDescent="0.15">
      <c r="A94" s="123"/>
      <c r="B94" s="124"/>
      <c r="C94" s="211"/>
      <c r="D94" s="183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96"/>
      <c r="U94" s="196"/>
      <c r="V94" s="196"/>
      <c r="W94" s="196"/>
      <c r="X94" s="149"/>
      <c r="Y94" s="150"/>
      <c r="Z94" s="150"/>
      <c r="AA94" s="150"/>
      <c r="AB94" s="150"/>
      <c r="AC94" s="150"/>
      <c r="AD94" s="150"/>
      <c r="AE94" s="151"/>
      <c r="AF94" s="4"/>
      <c r="AG94" s="3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10"/>
      <c r="BN94" s="3"/>
      <c r="BO94" s="3"/>
      <c r="BP94" s="3"/>
      <c r="BQ94" s="3"/>
      <c r="BR94" s="3"/>
      <c r="BS94" s="3"/>
      <c r="BT94" s="3"/>
      <c r="BU94" s="3"/>
      <c r="BV94" s="3"/>
      <c r="BW94" s="11"/>
      <c r="BX94" s="130"/>
      <c r="BY94" s="131"/>
      <c r="BZ94" s="131"/>
      <c r="CA94" s="131"/>
      <c r="CB94" s="214"/>
      <c r="CC94" s="28"/>
      <c r="CD94" s="28"/>
      <c r="CE94" s="28"/>
      <c r="CI94" s="15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</row>
    <row r="95" spans="1:109" ht="15.75" customHeight="1" x14ac:dyDescent="0.15">
      <c r="A95" s="123"/>
      <c r="B95" s="124"/>
      <c r="C95" s="211"/>
      <c r="D95" s="183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96"/>
      <c r="U95" s="196"/>
      <c r="V95" s="196"/>
      <c r="W95" s="196"/>
      <c r="X95" s="149"/>
      <c r="Y95" s="150"/>
      <c r="Z95" s="150"/>
      <c r="AA95" s="150"/>
      <c r="AB95" s="150"/>
      <c r="AC95" s="150"/>
      <c r="AD95" s="150"/>
      <c r="AE95" s="151"/>
      <c r="AF95" s="4"/>
      <c r="AG95" s="3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130"/>
      <c r="BN95" s="131"/>
      <c r="BO95" s="131"/>
      <c r="BP95" s="131"/>
      <c r="BQ95" s="131"/>
      <c r="BR95" s="131"/>
      <c r="BS95" s="131"/>
      <c r="BT95" s="131"/>
      <c r="BU95" s="131"/>
      <c r="BV95" s="131"/>
      <c r="BW95" s="132"/>
      <c r="BX95" s="130"/>
      <c r="BY95" s="131"/>
      <c r="BZ95" s="131"/>
      <c r="CA95" s="131"/>
      <c r="CB95" s="214"/>
      <c r="CC95" s="28"/>
      <c r="CD95" s="28"/>
      <c r="CE95" s="28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</row>
    <row r="96" spans="1:109" ht="15.75" customHeight="1" x14ac:dyDescent="0.15">
      <c r="A96" s="123"/>
      <c r="B96" s="124"/>
      <c r="C96" s="211"/>
      <c r="D96" s="192" t="str">
        <f>IF(O47="","（ 昭 平","（"&amp;O47)</f>
        <v>（ 昭 平</v>
      </c>
      <c r="E96" s="193"/>
      <c r="F96" s="193"/>
      <c r="G96" s="193"/>
      <c r="H96" s="143" t="str">
        <f>IF(T47="","",T47)</f>
        <v/>
      </c>
      <c r="I96" s="143"/>
      <c r="J96" s="142" t="s">
        <v>18</v>
      </c>
      <c r="K96" s="142"/>
      <c r="L96" s="143" t="str">
        <f>IF(AA47="","",AA47)</f>
        <v/>
      </c>
      <c r="M96" s="143"/>
      <c r="N96" s="142" t="s">
        <v>19</v>
      </c>
      <c r="O96" s="142"/>
      <c r="P96" s="143" t="str">
        <f>IF(AG47="","",AG47)</f>
        <v/>
      </c>
      <c r="Q96" s="143"/>
      <c r="R96" s="164" t="s">
        <v>20</v>
      </c>
      <c r="S96" s="164"/>
      <c r="T96" s="158"/>
      <c r="U96" s="158"/>
      <c r="V96" s="158"/>
      <c r="W96" s="158"/>
      <c r="X96" s="152"/>
      <c r="Y96" s="153"/>
      <c r="Z96" s="153"/>
      <c r="AA96" s="153"/>
      <c r="AB96" s="153"/>
      <c r="AC96" s="153"/>
      <c r="AD96" s="153"/>
      <c r="AE96" s="154"/>
      <c r="AF96" s="8"/>
      <c r="AG96" s="9"/>
      <c r="AH96" s="9" t="s">
        <v>22</v>
      </c>
      <c r="AI96" s="9"/>
      <c r="AJ96" s="9"/>
      <c r="AK96" s="143" t="str">
        <f>IF(O50="","",O50)</f>
        <v/>
      </c>
      <c r="AL96" s="143"/>
      <c r="AM96" s="143"/>
      <c r="AN96" s="143"/>
      <c r="AO96" s="143"/>
      <c r="AP96" s="9" t="s">
        <v>23</v>
      </c>
      <c r="AQ96" s="143" t="str">
        <f>IF(W50="","",W50)</f>
        <v/>
      </c>
      <c r="AR96" s="143"/>
      <c r="AS96" s="143"/>
      <c r="AT96" s="143"/>
      <c r="AU96" s="143"/>
      <c r="AV96" s="143"/>
      <c r="AW96" s="142" t="s">
        <v>9</v>
      </c>
      <c r="AX96" s="142"/>
      <c r="AY96" s="142"/>
      <c r="AZ96" s="143" t="str">
        <f>IF(AE50="","",AE50)</f>
        <v/>
      </c>
      <c r="BA96" s="143"/>
      <c r="BB96" s="143"/>
      <c r="BC96" s="143"/>
      <c r="BD96" s="143"/>
      <c r="BE96" s="143"/>
      <c r="BF96" s="143"/>
      <c r="BG96" s="143"/>
      <c r="BH96" s="143"/>
      <c r="BI96" s="9"/>
      <c r="BJ96" s="9"/>
      <c r="BK96" s="9"/>
      <c r="BL96" s="9"/>
      <c r="BM96" s="190"/>
      <c r="BN96" s="142"/>
      <c r="BO96" s="142"/>
      <c r="BP96" s="142"/>
      <c r="BQ96" s="142"/>
      <c r="BR96" s="142"/>
      <c r="BS96" s="142"/>
      <c r="BT96" s="142"/>
      <c r="BU96" s="142"/>
      <c r="BV96" s="142"/>
      <c r="BW96" s="191"/>
      <c r="BX96" s="190"/>
      <c r="BY96" s="142"/>
      <c r="BZ96" s="142"/>
      <c r="CA96" s="142"/>
      <c r="CB96" s="215"/>
      <c r="CC96" s="28"/>
      <c r="CD96" s="28"/>
      <c r="CE96" s="28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</row>
    <row r="97" spans="1:109" ht="15.75" customHeight="1" x14ac:dyDescent="0.15">
      <c r="A97" s="123"/>
      <c r="B97" s="124"/>
      <c r="C97" s="211"/>
      <c r="D97" s="144" t="s">
        <v>17</v>
      </c>
      <c r="E97" s="145"/>
      <c r="F97" s="145"/>
      <c r="G97" s="145"/>
      <c r="H97" s="155" t="str">
        <f>IF(O55="","",O55)</f>
        <v/>
      </c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6"/>
      <c r="T97" s="194" t="str">
        <f>IF(O57="","男性
女性",O57)</f>
        <v>男性
女性</v>
      </c>
      <c r="U97" s="195"/>
      <c r="V97" s="195"/>
      <c r="W97" s="195"/>
      <c r="X97" s="146" t="str">
        <f>IF(O54="","本人(0)・妻(20)・夫(21)・
父(1)・母(2)・
その他（99）",VLOOKUP(O54,反映用!A22:D27,2,FALSE))</f>
        <v>本人(0)・妻(20)・夫(21)・
父(1)・母(2)・
その他（99）</v>
      </c>
      <c r="Y97" s="147"/>
      <c r="Z97" s="147"/>
      <c r="AA97" s="147"/>
      <c r="AB97" s="147"/>
      <c r="AC97" s="147"/>
      <c r="AD97" s="147"/>
      <c r="AE97" s="148"/>
      <c r="AF97" s="197" t="s">
        <v>21</v>
      </c>
      <c r="AG97" s="197"/>
      <c r="AH97" s="197"/>
      <c r="AI97" s="200" t="str">
        <f>IF(R59="","",R59)</f>
        <v/>
      </c>
      <c r="AJ97" s="200"/>
      <c r="AK97" s="200"/>
      <c r="AL97" s="200"/>
      <c r="AM97" s="7" t="s">
        <v>9</v>
      </c>
      <c r="AN97" s="200" t="str">
        <f>IF(Y59="","",Y59)</f>
        <v/>
      </c>
      <c r="AO97" s="200"/>
      <c r="AP97" s="200"/>
      <c r="AQ97" s="200"/>
      <c r="AR97" s="200"/>
      <c r="AS97" s="200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16"/>
      <c r="BM97" s="130"/>
      <c r="BN97" s="131"/>
      <c r="BO97" s="131"/>
      <c r="BP97" s="131"/>
      <c r="BQ97" s="131"/>
      <c r="BR97" s="131"/>
      <c r="BS97" s="131"/>
      <c r="BT97" s="131"/>
      <c r="BU97" s="131"/>
      <c r="BV97" s="131"/>
      <c r="BW97" s="132"/>
      <c r="BX97" s="187"/>
      <c r="BY97" s="188"/>
      <c r="BZ97" s="188"/>
      <c r="CA97" s="188"/>
      <c r="CB97" s="213"/>
      <c r="CC97" s="28"/>
      <c r="CD97" s="28"/>
      <c r="CE97" s="28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</row>
    <row r="98" spans="1:109" ht="15.75" customHeight="1" x14ac:dyDescent="0.15">
      <c r="A98" s="123"/>
      <c r="B98" s="124"/>
      <c r="C98" s="211"/>
      <c r="D98" s="183" t="str">
        <f>IF(O56="","",O56)</f>
        <v/>
      </c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96"/>
      <c r="U98" s="196"/>
      <c r="V98" s="196"/>
      <c r="W98" s="196"/>
      <c r="X98" s="149"/>
      <c r="Y98" s="150"/>
      <c r="Z98" s="150"/>
      <c r="AA98" s="150"/>
      <c r="AB98" s="150"/>
      <c r="AC98" s="150"/>
      <c r="AD98" s="150"/>
      <c r="AE98" s="151"/>
      <c r="AF98" s="4"/>
      <c r="AG98" s="3"/>
      <c r="AH98" s="201" t="str">
        <f>IF(O60="","",O60)</f>
        <v/>
      </c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4"/>
      <c r="BM98" s="130"/>
      <c r="BN98" s="131"/>
      <c r="BO98" s="131"/>
      <c r="BP98" s="131"/>
      <c r="BQ98" s="131"/>
      <c r="BR98" s="131"/>
      <c r="BS98" s="131"/>
      <c r="BT98" s="131"/>
      <c r="BU98" s="131"/>
      <c r="BV98" s="131"/>
      <c r="BW98" s="132"/>
      <c r="BX98" s="130"/>
      <c r="BY98" s="131"/>
      <c r="BZ98" s="131"/>
      <c r="CA98" s="131"/>
      <c r="CB98" s="214"/>
      <c r="CC98" s="28"/>
      <c r="CD98" s="28"/>
      <c r="CE98" s="28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</row>
    <row r="99" spans="1:109" ht="15.75" customHeight="1" x14ac:dyDescent="0.15">
      <c r="A99" s="123"/>
      <c r="B99" s="124"/>
      <c r="C99" s="211"/>
      <c r="D99" s="183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96"/>
      <c r="U99" s="196"/>
      <c r="V99" s="196"/>
      <c r="W99" s="196"/>
      <c r="X99" s="149"/>
      <c r="Y99" s="150"/>
      <c r="Z99" s="150"/>
      <c r="AA99" s="150"/>
      <c r="AB99" s="150"/>
      <c r="AC99" s="150"/>
      <c r="AD99" s="150"/>
      <c r="AE99" s="151"/>
      <c r="AF99" s="4"/>
      <c r="AG99" s="3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4"/>
      <c r="BM99" s="10"/>
      <c r="BN99" s="3"/>
      <c r="BO99" s="3"/>
      <c r="BP99" s="3"/>
      <c r="BQ99" s="3"/>
      <c r="BR99" s="3"/>
      <c r="BS99" s="3"/>
      <c r="BT99" s="3"/>
      <c r="BU99" s="3"/>
      <c r="BV99" s="3"/>
      <c r="BW99" s="11"/>
      <c r="BX99" s="130"/>
      <c r="BY99" s="131"/>
      <c r="BZ99" s="131"/>
      <c r="CA99" s="131"/>
      <c r="CB99" s="214"/>
      <c r="CC99" s="28"/>
      <c r="CD99" s="28"/>
      <c r="CE99" s="28"/>
      <c r="CI99" s="15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</row>
    <row r="100" spans="1:109" ht="15.75" customHeight="1" x14ac:dyDescent="0.15">
      <c r="A100" s="123"/>
      <c r="B100" s="124"/>
      <c r="C100" s="211"/>
      <c r="D100" s="183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96"/>
      <c r="U100" s="196"/>
      <c r="V100" s="196"/>
      <c r="W100" s="196"/>
      <c r="X100" s="149"/>
      <c r="Y100" s="150"/>
      <c r="Z100" s="150"/>
      <c r="AA100" s="150"/>
      <c r="AB100" s="150"/>
      <c r="AC100" s="150"/>
      <c r="AD100" s="150"/>
      <c r="AE100" s="151"/>
      <c r="AF100" s="4"/>
      <c r="AG100" s="3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4"/>
      <c r="BM100" s="130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2"/>
      <c r="BX100" s="130"/>
      <c r="BY100" s="131"/>
      <c r="BZ100" s="131"/>
      <c r="CA100" s="131"/>
      <c r="CB100" s="214"/>
      <c r="CC100" s="28"/>
      <c r="CD100" s="28"/>
      <c r="CE100" s="28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</row>
    <row r="101" spans="1:109" ht="15.75" customHeight="1" thickBot="1" x14ac:dyDescent="0.2">
      <c r="A101" s="125"/>
      <c r="B101" s="126"/>
      <c r="C101" s="212"/>
      <c r="D101" s="219" t="str">
        <f>IF(O58="","（ 昭 平","（"&amp;O58)</f>
        <v>（ 昭 平</v>
      </c>
      <c r="E101" s="220"/>
      <c r="F101" s="220"/>
      <c r="G101" s="220"/>
      <c r="H101" s="202" t="str">
        <f>IF(T58="","",T58)</f>
        <v/>
      </c>
      <c r="I101" s="202"/>
      <c r="J101" s="203" t="s">
        <v>18</v>
      </c>
      <c r="K101" s="203"/>
      <c r="L101" s="202" t="str">
        <f>IF(AA58="","",AA58)</f>
        <v/>
      </c>
      <c r="M101" s="202"/>
      <c r="N101" s="203" t="s">
        <v>19</v>
      </c>
      <c r="O101" s="203"/>
      <c r="P101" s="202" t="str">
        <f>IF(AG58="","",AG58)</f>
        <v/>
      </c>
      <c r="Q101" s="202"/>
      <c r="R101" s="209" t="s">
        <v>20</v>
      </c>
      <c r="S101" s="209"/>
      <c r="T101" s="205"/>
      <c r="U101" s="205"/>
      <c r="V101" s="205"/>
      <c r="W101" s="205"/>
      <c r="X101" s="206"/>
      <c r="Y101" s="207"/>
      <c r="Z101" s="207"/>
      <c r="AA101" s="207"/>
      <c r="AB101" s="207"/>
      <c r="AC101" s="207"/>
      <c r="AD101" s="207"/>
      <c r="AE101" s="208"/>
      <c r="AF101" s="17"/>
      <c r="AG101" s="5"/>
      <c r="AH101" s="5" t="s">
        <v>22</v>
      </c>
      <c r="AI101" s="5"/>
      <c r="AJ101" s="5"/>
      <c r="AK101" s="202" t="str">
        <f>IF(O61="","",O61)</f>
        <v/>
      </c>
      <c r="AL101" s="202"/>
      <c r="AM101" s="202"/>
      <c r="AN101" s="202"/>
      <c r="AO101" s="202"/>
      <c r="AP101" s="5" t="s">
        <v>23</v>
      </c>
      <c r="AQ101" s="202" t="str">
        <f>IF(W61="","",W61)</f>
        <v/>
      </c>
      <c r="AR101" s="202"/>
      <c r="AS101" s="202"/>
      <c r="AT101" s="202"/>
      <c r="AU101" s="202"/>
      <c r="AV101" s="202"/>
      <c r="AW101" s="203" t="s">
        <v>9</v>
      </c>
      <c r="AX101" s="203"/>
      <c r="AY101" s="203"/>
      <c r="AZ101" s="202" t="str">
        <f>IF(AE61="","",AE61)</f>
        <v/>
      </c>
      <c r="BA101" s="202"/>
      <c r="BB101" s="202"/>
      <c r="BC101" s="202"/>
      <c r="BD101" s="202"/>
      <c r="BE101" s="202"/>
      <c r="BF101" s="202"/>
      <c r="BG101" s="202"/>
      <c r="BH101" s="202"/>
      <c r="BI101" s="5"/>
      <c r="BJ101" s="5"/>
      <c r="BK101" s="5"/>
      <c r="BL101" s="18"/>
      <c r="BM101" s="216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18"/>
      <c r="BX101" s="216"/>
      <c r="BY101" s="203"/>
      <c r="BZ101" s="203"/>
      <c r="CA101" s="203"/>
      <c r="CB101" s="217"/>
      <c r="CC101" s="28"/>
      <c r="CD101" s="28"/>
      <c r="CE101" s="28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</row>
  </sheetData>
  <sheetProtection password="CF74" sheet="1" objects="1" scenarios="1"/>
  <mergeCells count="290">
    <mergeCell ref="B2:AK13"/>
    <mergeCell ref="AJ58:AL58"/>
    <mergeCell ref="O58:S58"/>
    <mergeCell ref="T58:W58"/>
    <mergeCell ref="X58:Z58"/>
    <mergeCell ref="AA58:AC58"/>
    <mergeCell ref="O57:AL57"/>
    <mergeCell ref="O36:S36"/>
    <mergeCell ref="T36:W36"/>
    <mergeCell ref="X36:Z36"/>
    <mergeCell ref="AA36:AC36"/>
    <mergeCell ref="O46:AL46"/>
    <mergeCell ref="AJ36:AL36"/>
    <mergeCell ref="AD36:AF36"/>
    <mergeCell ref="AG36:AI36"/>
    <mergeCell ref="O41:AL41"/>
    <mergeCell ref="O42:AL42"/>
    <mergeCell ref="O51:AL51"/>
    <mergeCell ref="O50:S50"/>
    <mergeCell ref="O38:AL38"/>
    <mergeCell ref="O39:S39"/>
    <mergeCell ref="T39:V39"/>
    <mergeCell ref="W39:AA39"/>
    <mergeCell ref="AB39:AD39"/>
    <mergeCell ref="R48:V48"/>
    <mergeCell ref="O49:AL49"/>
    <mergeCell ref="O62:AL62"/>
    <mergeCell ref="T50:V50"/>
    <mergeCell ref="O48:Q48"/>
    <mergeCell ref="Y48:AL48"/>
    <mergeCell ref="O59:Q59"/>
    <mergeCell ref="R59:V59"/>
    <mergeCell ref="O52:AL52"/>
    <mergeCell ref="O53:AL53"/>
    <mergeCell ref="O54:AL54"/>
    <mergeCell ref="AB50:AD50"/>
    <mergeCell ref="AE50:AL50"/>
    <mergeCell ref="AD58:AF58"/>
    <mergeCell ref="AG58:AI58"/>
    <mergeCell ref="W50:AA50"/>
    <mergeCell ref="O55:AL55"/>
    <mergeCell ref="AL73:AS77"/>
    <mergeCell ref="AE61:AL61"/>
    <mergeCell ref="BE77:BJ77"/>
    <mergeCell ref="BL77:BP77"/>
    <mergeCell ref="BR77:BY77"/>
    <mergeCell ref="AT67:AV68"/>
    <mergeCell ref="AW67:AY68"/>
    <mergeCell ref="BC67:BJ68"/>
    <mergeCell ref="AL70:AS72"/>
    <mergeCell ref="O64:AL64"/>
    <mergeCell ref="W61:AA61"/>
    <mergeCell ref="AB61:AD61"/>
    <mergeCell ref="O63:AL63"/>
    <mergeCell ref="O61:S61"/>
    <mergeCell ref="T61:V61"/>
    <mergeCell ref="AE39:AL39"/>
    <mergeCell ref="O40:AL40"/>
    <mergeCell ref="BZ67:CB68"/>
    <mergeCell ref="BK67:BM68"/>
    <mergeCell ref="BN67:BP68"/>
    <mergeCell ref="BQ67:BS68"/>
    <mergeCell ref="BT67:BV68"/>
    <mergeCell ref="BW67:BY68"/>
    <mergeCell ref="O43:AL43"/>
    <mergeCell ref="O44:AL44"/>
    <mergeCell ref="O45:AL45"/>
    <mergeCell ref="W59:X59"/>
    <mergeCell ref="Y59:AL59"/>
    <mergeCell ref="O56:AL56"/>
    <mergeCell ref="AG47:AI47"/>
    <mergeCell ref="AJ47:AL47"/>
    <mergeCell ref="O47:S47"/>
    <mergeCell ref="T47:W47"/>
    <mergeCell ref="X47:Z47"/>
    <mergeCell ref="AA47:AC47"/>
    <mergeCell ref="AD47:AF47"/>
    <mergeCell ref="AZ67:BB68"/>
    <mergeCell ref="W48:X48"/>
    <mergeCell ref="O60:AL60"/>
    <mergeCell ref="A80:C101"/>
    <mergeCell ref="BX82:CB86"/>
    <mergeCell ref="BX87:CB91"/>
    <mergeCell ref="BX92:CB96"/>
    <mergeCell ref="BX97:CB101"/>
    <mergeCell ref="BM97:BS98"/>
    <mergeCell ref="J101:K101"/>
    <mergeCell ref="AI97:AL97"/>
    <mergeCell ref="BT97:BW98"/>
    <mergeCell ref="AN97:AS97"/>
    <mergeCell ref="R96:S96"/>
    <mergeCell ref="AK96:AO96"/>
    <mergeCell ref="AQ96:AV96"/>
    <mergeCell ref="AI87:AL87"/>
    <mergeCell ref="D98:S100"/>
    <mergeCell ref="N91:O91"/>
    <mergeCell ref="P91:Q91"/>
    <mergeCell ref="R91:S91"/>
    <mergeCell ref="AN87:AS87"/>
    <mergeCell ref="D87:G87"/>
    <mergeCell ref="AW96:AY96"/>
    <mergeCell ref="BM100:BW101"/>
    <mergeCell ref="D101:G101"/>
    <mergeCell ref="H101:I101"/>
    <mergeCell ref="AK101:AO101"/>
    <mergeCell ref="N101:O101"/>
    <mergeCell ref="AW101:AY101"/>
    <mergeCell ref="AZ101:BH101"/>
    <mergeCell ref="AQ101:AV101"/>
    <mergeCell ref="AH98:BL100"/>
    <mergeCell ref="N96:O96"/>
    <mergeCell ref="AZ96:BH96"/>
    <mergeCell ref="D97:G97"/>
    <mergeCell ref="H97:S97"/>
    <mergeCell ref="T97:W101"/>
    <mergeCell ref="X97:AE101"/>
    <mergeCell ref="AF97:AH97"/>
    <mergeCell ref="P101:Q101"/>
    <mergeCell ref="R101:S101"/>
    <mergeCell ref="L101:M101"/>
    <mergeCell ref="P96:Q96"/>
    <mergeCell ref="D92:G92"/>
    <mergeCell ref="H92:S92"/>
    <mergeCell ref="T92:W96"/>
    <mergeCell ref="X92:AE96"/>
    <mergeCell ref="AF92:AH92"/>
    <mergeCell ref="AI92:AL92"/>
    <mergeCell ref="AN92:AS92"/>
    <mergeCell ref="BM92:BS93"/>
    <mergeCell ref="BT92:BW93"/>
    <mergeCell ref="D93:S95"/>
    <mergeCell ref="AH93:BL95"/>
    <mergeCell ref="BM95:BW96"/>
    <mergeCell ref="D96:G96"/>
    <mergeCell ref="H96:I96"/>
    <mergeCell ref="J96:K96"/>
    <mergeCell ref="L96:M96"/>
    <mergeCell ref="BX80:CB81"/>
    <mergeCell ref="AI82:AL82"/>
    <mergeCell ref="AN82:AS82"/>
    <mergeCell ref="AH83:BL85"/>
    <mergeCell ref="AF82:AH82"/>
    <mergeCell ref="BM87:BS88"/>
    <mergeCell ref="BT87:BW88"/>
    <mergeCell ref="AH88:BL90"/>
    <mergeCell ref="BM90:BW91"/>
    <mergeCell ref="AQ86:AV86"/>
    <mergeCell ref="AQ91:AV91"/>
    <mergeCell ref="AW91:AY91"/>
    <mergeCell ref="AZ91:BH91"/>
    <mergeCell ref="H87:S87"/>
    <mergeCell ref="T87:W91"/>
    <mergeCell ref="X87:AE91"/>
    <mergeCell ref="AF87:AH87"/>
    <mergeCell ref="AK91:AO91"/>
    <mergeCell ref="D88:S90"/>
    <mergeCell ref="D91:G91"/>
    <mergeCell ref="H91:I91"/>
    <mergeCell ref="J91:K91"/>
    <mergeCell ref="L91:M91"/>
    <mergeCell ref="D83:S85"/>
    <mergeCell ref="T80:W81"/>
    <mergeCell ref="BM80:BW81"/>
    <mergeCell ref="BM82:BS83"/>
    <mergeCell ref="BT82:BW83"/>
    <mergeCell ref="BM85:BW86"/>
    <mergeCell ref="D86:G86"/>
    <mergeCell ref="T82:W86"/>
    <mergeCell ref="N86:O86"/>
    <mergeCell ref="AK86:AO86"/>
    <mergeCell ref="D31:N31"/>
    <mergeCell ref="R37:V37"/>
    <mergeCell ref="W37:X37"/>
    <mergeCell ref="Y37:AL37"/>
    <mergeCell ref="AW86:AY86"/>
    <mergeCell ref="AZ86:BH86"/>
    <mergeCell ref="D82:G82"/>
    <mergeCell ref="X82:AE86"/>
    <mergeCell ref="L86:M86"/>
    <mergeCell ref="H82:S82"/>
    <mergeCell ref="X80:AE81"/>
    <mergeCell ref="AF80:BL81"/>
    <mergeCell ref="J86:K86"/>
    <mergeCell ref="C76:AI77"/>
    <mergeCell ref="L72:AH74"/>
    <mergeCell ref="O32:AL32"/>
    <mergeCell ref="O35:AL35"/>
    <mergeCell ref="H86:I86"/>
    <mergeCell ref="P86:Q86"/>
    <mergeCell ref="R86:S86"/>
    <mergeCell ref="A54:C64"/>
    <mergeCell ref="A32:C42"/>
    <mergeCell ref="A43:C53"/>
    <mergeCell ref="D32:N32"/>
    <mergeCell ref="W26:X26"/>
    <mergeCell ref="O28:S28"/>
    <mergeCell ref="T28:V28"/>
    <mergeCell ref="O27:AL27"/>
    <mergeCell ref="D80:S81"/>
    <mergeCell ref="AJ67:AK77"/>
    <mergeCell ref="AL67:AS68"/>
    <mergeCell ref="AL69:AS69"/>
    <mergeCell ref="O37:Q37"/>
    <mergeCell ref="D58:N58"/>
    <mergeCell ref="D34:N34"/>
    <mergeCell ref="D35:N35"/>
    <mergeCell ref="D37:N37"/>
    <mergeCell ref="D38:N38"/>
    <mergeCell ref="O33:AL33"/>
    <mergeCell ref="O34:AL34"/>
    <mergeCell ref="D60:N60"/>
    <mergeCell ref="D61:N61"/>
    <mergeCell ref="D53:N53"/>
    <mergeCell ref="D36:N36"/>
    <mergeCell ref="D40:N40"/>
    <mergeCell ref="D42:N42"/>
    <mergeCell ref="D64:N64"/>
    <mergeCell ref="D57:N57"/>
    <mergeCell ref="D41:N41"/>
    <mergeCell ref="O26:Q26"/>
    <mergeCell ref="D62:N62"/>
    <mergeCell ref="D45:N45"/>
    <mergeCell ref="D15:N15"/>
    <mergeCell ref="D16:N16"/>
    <mergeCell ref="D17:N17"/>
    <mergeCell ref="D18:N18"/>
    <mergeCell ref="D19:N19"/>
    <mergeCell ref="D20:N20"/>
    <mergeCell ref="D21:N21"/>
    <mergeCell ref="D22:N22"/>
    <mergeCell ref="D30:N30"/>
    <mergeCell ref="O16:AL16"/>
    <mergeCell ref="O17:AL17"/>
    <mergeCell ref="O18:AL18"/>
    <mergeCell ref="O19:AL19"/>
    <mergeCell ref="D26:N26"/>
    <mergeCell ref="D28:N28"/>
    <mergeCell ref="D23:N23"/>
    <mergeCell ref="D24:N24"/>
    <mergeCell ref="AB28:AD28"/>
    <mergeCell ref="AE28:AL28"/>
    <mergeCell ref="W28:AA28"/>
    <mergeCell ref="D50:N50"/>
    <mergeCell ref="D51:N51"/>
    <mergeCell ref="D47:N47"/>
    <mergeCell ref="A21:C31"/>
    <mergeCell ref="D33:N33"/>
    <mergeCell ref="D63:N63"/>
    <mergeCell ref="R26:V26"/>
    <mergeCell ref="O21:AL21"/>
    <mergeCell ref="O22:AL22"/>
    <mergeCell ref="D27:N27"/>
    <mergeCell ref="D46:N46"/>
    <mergeCell ref="D29:N29"/>
    <mergeCell ref="O29:AL29"/>
    <mergeCell ref="O30:AL30"/>
    <mergeCell ref="O31:AL31"/>
    <mergeCell ref="D44:N44"/>
    <mergeCell ref="D54:N54"/>
    <mergeCell ref="D55:N55"/>
    <mergeCell ref="D56:N56"/>
    <mergeCell ref="X25:Z25"/>
    <mergeCell ref="T25:W25"/>
    <mergeCell ref="D48:N48"/>
    <mergeCell ref="D25:N25"/>
    <mergeCell ref="D39:N39"/>
    <mergeCell ref="CC67:CE68"/>
    <mergeCell ref="AT69:CE69"/>
    <mergeCell ref="AT70:CE72"/>
    <mergeCell ref="AT73:CE76"/>
    <mergeCell ref="A1:AL1"/>
    <mergeCell ref="AB20:AD20"/>
    <mergeCell ref="AE20:AL20"/>
    <mergeCell ref="A15:C20"/>
    <mergeCell ref="O23:AL23"/>
    <mergeCell ref="O24:AL24"/>
    <mergeCell ref="O15:AL15"/>
    <mergeCell ref="O25:S25"/>
    <mergeCell ref="AJ25:AL25"/>
    <mergeCell ref="T20:V20"/>
    <mergeCell ref="AG25:AI25"/>
    <mergeCell ref="AD25:AF25"/>
    <mergeCell ref="AA25:AC25"/>
    <mergeCell ref="W20:AA20"/>
    <mergeCell ref="O20:S20"/>
    <mergeCell ref="D52:N52"/>
    <mergeCell ref="D43:N43"/>
    <mergeCell ref="D59:N59"/>
    <mergeCell ref="Y26:AL26"/>
    <mergeCell ref="D49:N49"/>
  </mergeCells>
  <phoneticPr fontId="1"/>
  <conditionalFormatting sqref="W20 AE20 O15:O21 R26 Y26 W28 AE28 R37 R48 R59 Y37 Y48 Y59 W39 W50 W61 AE39 AE50 AE61 O60:O64 O27:O36 O38:O47 O49:O58 O24:O25">
    <cfRule type="expression" dxfId="7" priority="11" stopIfTrue="1">
      <formula>O15=""</formula>
    </cfRule>
  </conditionalFormatting>
  <conditionalFormatting sqref="O25 T25 AA25 AG25">
    <cfRule type="expression" dxfId="6" priority="6" stopIfTrue="1">
      <formula>O25=""</formula>
    </cfRule>
  </conditionalFormatting>
  <conditionalFormatting sqref="O36 T36 AA36 AG36">
    <cfRule type="expression" dxfId="5" priority="5" stopIfTrue="1">
      <formula>O36=""</formula>
    </cfRule>
  </conditionalFormatting>
  <conditionalFormatting sqref="O47 T47 AA47 AG47">
    <cfRule type="expression" dxfId="4" priority="4" stopIfTrue="1">
      <formula>O47=""</formula>
    </cfRule>
  </conditionalFormatting>
  <conditionalFormatting sqref="O58 T58 AA58 AG58">
    <cfRule type="expression" dxfId="3" priority="3" stopIfTrue="1">
      <formula>O58=""</formula>
    </cfRule>
  </conditionalFormatting>
  <conditionalFormatting sqref="O29:AL29 O40:AL40 O51:AL51 O62:AL62">
    <cfRule type="expression" dxfId="2" priority="2" stopIfTrue="1">
      <formula>AND(O24="男性",O29="希望する")</formula>
    </cfRule>
  </conditionalFormatting>
  <conditionalFormatting sqref="O22:O23">
    <cfRule type="expression" dxfId="1" priority="1" stopIfTrue="1">
      <formula>O22=""</formula>
    </cfRule>
  </conditionalFormatting>
  <dataValidations count="15">
    <dataValidation type="list" imeMode="halfAlpha" operator="equal" allowBlank="1" showDropDown="1" showErrorMessage="1" error="組合員証記号は，_x000a__x000a_（一般職員）_x000a_１０１～１０６，８０１，８０５_x000a__x000a_（再任用職員）_x000a_２０１～２０６_x000a__x000a_（臨時的任用職員）_x000a_３０１～３０７_x000a__x000a_（会計年度任用職員）_x000a_４０１～４０９_x000a__x000a_（任意継続組合員）_x000a_９０１～９０６，９８１～９８７，９９１～９９９_x000a__x000a_のいずれかです。組合員証（健康保険証）を御確認ください" sqref="O15:AL15">
      <formula1>"101,102,103,104,105,106,201,202,203,204,205,206,301,302,303,304,305,306,307,401,402,403,404,405,406,407,408,409,801,805,901,902,903,904,905,906,981,982,983,984,985,986,987,991,992,993,994,995,996,997,998,999"</formula1>
    </dataValidation>
    <dataValidation type="whole" imeMode="halfAlpha" allowBlank="1" showInputMessage="1" showErrorMessage="1" error="_x000a_組合員証番号は_x000a_１～９９９９９９９の範囲内です。_x000a__x000a_組合員証（健康保険証）をご確認ください。_x000a_" sqref="O16:AL16">
      <formula1>1</formula1>
      <formula2>9999999</formula2>
    </dataValidation>
    <dataValidation type="list" imeMode="fullKatakana" allowBlank="1" showInputMessage="1" sqref="O55 O33 O44">
      <formula1>IF(O32="本人",INDIRECT("カナ氏名"),"")</formula1>
    </dataValidation>
    <dataValidation imeMode="hiragana" allowBlank="1" showInputMessage="1" showErrorMessage="1" sqref="O27 O18:AL19 O38 O49 O60 O23:AL23"/>
    <dataValidation imeMode="halfAlpha" allowBlank="1" showInputMessage="1" showErrorMessage="1" sqref="O28 W20:AA20 AE20:AL20 R26:V26 O20:S20 AE28 W28:AA28 Y37 R37:V37 R48:V48 R59:V59 O39 O50 O61 AE39 AE50 AE61 W39:AA39 W50:AA50 W61:AA61 Y48 Y59 Y26:AL26 AA25:AC25 AG25:AI25 AA36:AC36 AG36:AI36 AA47:AC47 AG47:AI47 AA58:AC58 AG58:AI58"/>
    <dataValidation type="list" allowBlank="1" showInputMessage="1" showErrorMessage="1" error="_x000a_リストから選択してください。_x000a_" sqref="O46 O57 O35 O24:AL24">
      <formula1>"男性,女性"</formula1>
    </dataValidation>
    <dataValidation type="list" allowBlank="1" showInputMessage="1" showErrorMessage="1" sqref="O32 O43 O54 O21:AL21">
      <formula1>"本人,妻,夫,父,母,その他"</formula1>
    </dataValidation>
    <dataValidation type="list" allowBlank="1" showInputMessage="1" showErrorMessage="1" error="希望する・希望しないから選択してください。" sqref="O30:O31 O41:O42 O52:O53 O63:O64">
      <formula1>"希望する,希望しない"</formula1>
    </dataValidation>
    <dataValidation type="list" allowBlank="1" showInputMessage="1" showErrorMessage="1" error="_x000a_リストから選択してください。_x000a_" prompt="昭和・平成から選択" sqref="O58 O36 O47 O25:S25">
      <formula1>"昭和,平成"</formula1>
    </dataValidation>
    <dataValidation type="whole" imeMode="halfAlpha" allowBlank="1" showInputMessage="1" showErrorMessage="1" error="和暦で入力してください。" prompt="和暦で入力" sqref="T25:W25 T36:W36 T47:W47 T58:W58">
      <formula1>1</formula1>
      <formula2>64</formula2>
    </dataValidation>
    <dataValidation type="list" allowBlank="1" showInputMessage="1" showErrorMessage="1" error="希望する・希望しないから選択してください。" sqref="O29:AL29 O40:AL40 O51:AL51 O62:AL62">
      <formula1>IF(O24="男性",INDIRECT("子宮男性"),INDIRECT("子宮女性"))</formula1>
    </dataValidation>
    <dataValidation type="list" allowBlank="1" showInputMessage="1" showErrorMessage="1" sqref="CG21">
      <formula1>INDIRECT("子宮女性")</formula1>
    </dataValidation>
    <dataValidation type="list" imeMode="hiragana" allowBlank="1" showInputMessage="1" sqref="O56:AL56 O45:AL45">
      <formula1>IF(O43="本人",INDIRECT("漢字氏名"),"")</formula1>
    </dataValidation>
    <dataValidation type="list" allowBlank="1" showInputMessage="1" sqref="O34:AL34">
      <formula1>IF(O32="本人",INDIRECT("漢字氏名"),"")</formula1>
    </dataValidation>
    <dataValidation imeMode="fullKatakana" allowBlank="1" showInputMessage="1" sqref="O17:AL17 O22:AL22"/>
  </dataValidations>
  <pageMargins left="0.45" right="0.33" top="0.5" bottom="0.46" header="0.3" footer="0.3"/>
  <pageSetup paperSize="9" scale="9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27"/>
  <sheetViews>
    <sheetView workbookViewId="0">
      <selection activeCell="A27" sqref="A27"/>
    </sheetView>
  </sheetViews>
  <sheetFormatPr defaultRowHeight="13.5" x14ac:dyDescent="0.15"/>
  <cols>
    <col min="1" max="1" width="2.5" bestFit="1" customWidth="1"/>
    <col min="2" max="39" width="1.625" customWidth="1"/>
  </cols>
  <sheetData>
    <row r="1" spans="1:42" x14ac:dyDescent="0.15">
      <c r="A1" s="131">
        <v>1</v>
      </c>
      <c r="B1" s="131" t="s">
        <v>26</v>
      </c>
      <c r="C1" s="131"/>
      <c r="D1" s="131"/>
      <c r="E1" s="131"/>
      <c r="F1" s="131"/>
      <c r="G1" s="131"/>
      <c r="H1" s="131"/>
      <c r="I1" s="131" t="s">
        <v>24</v>
      </c>
      <c r="J1" s="131"/>
      <c r="K1" s="131"/>
      <c r="L1" s="131"/>
      <c r="M1" s="131" t="s">
        <v>26</v>
      </c>
      <c r="N1" s="131"/>
      <c r="O1" s="131"/>
      <c r="P1" s="131"/>
      <c r="Q1" s="131"/>
      <c r="R1" s="131"/>
      <c r="S1" s="131"/>
      <c r="T1" s="131" t="s">
        <v>24</v>
      </c>
      <c r="U1" s="131"/>
      <c r="V1" s="131"/>
      <c r="W1" s="131"/>
      <c r="AN1" t="s">
        <v>47</v>
      </c>
      <c r="AO1" t="s">
        <v>45</v>
      </c>
    </row>
    <row r="2" spans="1:42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AN2" t="s">
        <v>48</v>
      </c>
      <c r="AO2" t="s">
        <v>46</v>
      </c>
      <c r="AP2" t="s">
        <v>45</v>
      </c>
    </row>
    <row r="3" spans="1:42" x14ac:dyDescent="0.15">
      <c r="A3" s="131"/>
      <c r="B3" s="131" t="b">
        <f>AND(Sheet1!O24="男性",Sheet1!O29="希望する")</f>
        <v>0</v>
      </c>
      <c r="C3" s="131"/>
      <c r="D3" s="131"/>
      <c r="E3" s="131"/>
      <c r="F3" s="131"/>
      <c r="G3" s="131"/>
      <c r="H3" s="13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42" x14ac:dyDescent="0.15">
      <c r="A4" s="131"/>
      <c r="B4" s="131" t="s">
        <v>25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 t="s">
        <v>25</v>
      </c>
      <c r="N4" s="131"/>
      <c r="O4" s="131"/>
      <c r="P4" s="131"/>
      <c r="Q4" s="131"/>
      <c r="R4" s="131"/>
      <c r="S4" s="131"/>
      <c r="T4" s="131"/>
      <c r="U4" s="131"/>
      <c r="V4" s="131"/>
      <c r="W4" s="131"/>
    </row>
    <row r="5" spans="1:42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</row>
    <row r="6" spans="1:42" x14ac:dyDescent="0.15">
      <c r="A6" s="131">
        <v>2</v>
      </c>
      <c r="B6" s="131" t="s">
        <v>26</v>
      </c>
      <c r="C6" s="131"/>
      <c r="D6" s="131"/>
      <c r="E6" s="131"/>
      <c r="F6" s="131"/>
      <c r="G6" s="131"/>
      <c r="H6" s="131"/>
      <c r="I6" s="131" t="s">
        <v>24</v>
      </c>
      <c r="J6" s="131"/>
      <c r="K6" s="131"/>
      <c r="L6" s="131"/>
      <c r="M6" s="131" t="s">
        <v>26</v>
      </c>
      <c r="N6" s="131"/>
      <c r="O6" s="131"/>
      <c r="P6" s="131"/>
      <c r="Q6" s="131"/>
      <c r="R6" s="131"/>
      <c r="S6" s="131"/>
      <c r="T6" s="131" t="s">
        <v>24</v>
      </c>
      <c r="U6" s="131"/>
      <c r="V6" s="131"/>
      <c r="W6" s="131"/>
    </row>
    <row r="7" spans="1:42" x14ac:dyDescent="0.1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1:42" x14ac:dyDescent="0.15">
      <c r="A8" s="131"/>
      <c r="B8" s="131" t="b">
        <f>AND(Sheet1!O35="男性",Sheet1!O40="希望する")</f>
        <v>0</v>
      </c>
      <c r="C8" s="131"/>
      <c r="D8" s="131"/>
      <c r="E8" s="131"/>
      <c r="F8" s="131"/>
      <c r="G8" s="131"/>
      <c r="H8" s="13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42" x14ac:dyDescent="0.15">
      <c r="A9" s="131"/>
      <c r="B9" s="131" t="s">
        <v>25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 t="s">
        <v>25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</row>
    <row r="10" spans="1:42" x14ac:dyDescent="0.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1:42" x14ac:dyDescent="0.15">
      <c r="A11" s="131">
        <v>3</v>
      </c>
      <c r="B11" s="131" t="s">
        <v>26</v>
      </c>
      <c r="C11" s="131"/>
      <c r="D11" s="131"/>
      <c r="E11" s="131"/>
      <c r="F11" s="131"/>
      <c r="G11" s="131"/>
      <c r="H11" s="131"/>
      <c r="I11" s="131" t="s">
        <v>24</v>
      </c>
      <c r="J11" s="131"/>
      <c r="K11" s="131"/>
      <c r="L11" s="131"/>
      <c r="M11" s="131" t="s">
        <v>26</v>
      </c>
      <c r="N11" s="131"/>
      <c r="O11" s="131"/>
      <c r="P11" s="131"/>
      <c r="Q11" s="131"/>
      <c r="R11" s="131"/>
      <c r="S11" s="131"/>
      <c r="T11" s="131" t="s">
        <v>24</v>
      </c>
      <c r="U11" s="131"/>
      <c r="V11" s="131"/>
      <c r="W11" s="131"/>
    </row>
    <row r="12" spans="1:42" x14ac:dyDescent="0.15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</row>
    <row r="13" spans="1:42" x14ac:dyDescent="0.15">
      <c r="A13" s="131"/>
      <c r="B13" s="131" t="b">
        <f>AND(Sheet1!O46="男性",Sheet1!O51="希望する")</f>
        <v>0</v>
      </c>
      <c r="C13" s="131"/>
      <c r="D13" s="131"/>
      <c r="E13" s="131"/>
      <c r="F13" s="131"/>
      <c r="G13" s="131"/>
      <c r="H13" s="13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42" x14ac:dyDescent="0.15">
      <c r="A14" s="131"/>
      <c r="B14" s="131" t="s">
        <v>25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 t="s">
        <v>25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</row>
    <row r="15" spans="1:42" x14ac:dyDescent="0.1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</row>
    <row r="16" spans="1:42" x14ac:dyDescent="0.15">
      <c r="A16" s="131">
        <v>4</v>
      </c>
      <c r="B16" s="131" t="s">
        <v>26</v>
      </c>
      <c r="C16" s="131"/>
      <c r="D16" s="131"/>
      <c r="E16" s="131"/>
      <c r="F16" s="131"/>
      <c r="G16" s="131"/>
      <c r="H16" s="131"/>
      <c r="I16" s="131" t="s">
        <v>24</v>
      </c>
      <c r="J16" s="131"/>
      <c r="K16" s="131"/>
      <c r="L16" s="131"/>
      <c r="M16" s="131" t="s">
        <v>26</v>
      </c>
      <c r="N16" s="131"/>
      <c r="O16" s="131"/>
      <c r="P16" s="131"/>
      <c r="Q16" s="131"/>
      <c r="R16" s="131"/>
      <c r="S16" s="131"/>
      <c r="T16" s="131" t="s">
        <v>24</v>
      </c>
      <c r="U16" s="131"/>
      <c r="V16" s="131"/>
      <c r="W16" s="131"/>
    </row>
    <row r="17" spans="1:23" x14ac:dyDescent="0.15">
      <c r="A17" s="131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</row>
    <row r="18" spans="1:23" x14ac:dyDescent="0.15">
      <c r="A18" s="131"/>
      <c r="B18" s="131" t="b">
        <f>AND(Sheet1!O57="男性",Sheet1!O62="希望する")</f>
        <v>0</v>
      </c>
      <c r="C18" s="131"/>
      <c r="D18" s="131"/>
      <c r="E18" s="131"/>
      <c r="F18" s="131"/>
      <c r="G18" s="131"/>
      <c r="H18" s="13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15">
      <c r="A19" s="131"/>
      <c r="B19" s="131" t="s">
        <v>25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 t="s">
        <v>25</v>
      </c>
      <c r="N19" s="131"/>
      <c r="O19" s="131"/>
      <c r="P19" s="131"/>
      <c r="Q19" s="131"/>
      <c r="R19" s="131"/>
      <c r="S19" s="131"/>
      <c r="T19" s="131"/>
      <c r="U19" s="131"/>
      <c r="V19" s="131"/>
      <c r="W19" s="131"/>
    </row>
    <row r="20" spans="1:23" x14ac:dyDescent="0.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</row>
    <row r="22" spans="1:23" x14ac:dyDescent="0.15">
      <c r="A22" s="21" t="s">
        <v>49</v>
      </c>
      <c r="B22" s="27" t="s">
        <v>50</v>
      </c>
    </row>
    <row r="23" spans="1:23" x14ac:dyDescent="0.15">
      <c r="A23" s="21" t="s">
        <v>51</v>
      </c>
      <c r="B23" s="27" t="s">
        <v>52</v>
      </c>
    </row>
    <row r="24" spans="1:23" x14ac:dyDescent="0.15">
      <c r="A24" s="21" t="s">
        <v>53</v>
      </c>
      <c r="B24" s="27" t="s">
        <v>54</v>
      </c>
    </row>
    <row r="25" spans="1:23" x14ac:dyDescent="0.15">
      <c r="A25" s="21" t="s">
        <v>55</v>
      </c>
      <c r="B25" s="27" t="s">
        <v>56</v>
      </c>
    </row>
    <row r="26" spans="1:23" x14ac:dyDescent="0.15">
      <c r="A26" s="21" t="s">
        <v>57</v>
      </c>
      <c r="B26" s="27" t="s">
        <v>58</v>
      </c>
    </row>
    <row r="27" spans="1:23" x14ac:dyDescent="0.15">
      <c r="A27" s="21" t="s">
        <v>59</v>
      </c>
      <c r="B27" s="27" t="s">
        <v>60</v>
      </c>
    </row>
  </sheetData>
  <sheetProtection password="CF74" sheet="1"/>
  <mergeCells count="32">
    <mergeCell ref="I11:L12"/>
    <mergeCell ref="B1:H2"/>
    <mergeCell ref="I1:L2"/>
    <mergeCell ref="B4:L5"/>
    <mergeCell ref="B6:H7"/>
    <mergeCell ref="I6:L7"/>
    <mergeCell ref="A1:A5"/>
    <mergeCell ref="A6:A10"/>
    <mergeCell ref="A11:A15"/>
    <mergeCell ref="A16:A20"/>
    <mergeCell ref="M1:S2"/>
    <mergeCell ref="M11:S12"/>
    <mergeCell ref="B14:L15"/>
    <mergeCell ref="B16:H17"/>
    <mergeCell ref="I16:L17"/>
    <mergeCell ref="B19:L20"/>
    <mergeCell ref="B13:H13"/>
    <mergeCell ref="B18:H18"/>
    <mergeCell ref="B9:L10"/>
    <mergeCell ref="B3:H3"/>
    <mergeCell ref="B8:H8"/>
    <mergeCell ref="B11:H12"/>
    <mergeCell ref="T1:W2"/>
    <mergeCell ref="M4:W5"/>
    <mergeCell ref="M6:S7"/>
    <mergeCell ref="T6:W7"/>
    <mergeCell ref="M9:W10"/>
    <mergeCell ref="T11:W12"/>
    <mergeCell ref="M14:W15"/>
    <mergeCell ref="M16:S17"/>
    <mergeCell ref="T16:W17"/>
    <mergeCell ref="M19:W20"/>
  </mergeCells>
  <phoneticPr fontId="1"/>
  <conditionalFormatting sqref="B1 B6 B11 B16">
    <cfRule type="expression" dxfId="0" priority="1" stopIfTrue="1">
      <formula>$B3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Sheet1</vt:lpstr>
      <vt:lpstr>反映用</vt:lpstr>
      <vt:lpstr>Sheet1!Print_Area</vt:lpstr>
      <vt:lpstr>カナ氏名</vt:lpstr>
      <vt:lpstr>漢字氏名</vt:lpstr>
      <vt:lpstr>希望する１</vt:lpstr>
      <vt:lpstr>子宮女性</vt:lpstr>
      <vt:lpstr>子宮男性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KYOSAI</cp:lastModifiedBy>
  <cp:lastPrinted>2024-03-26T00:16:22Z</cp:lastPrinted>
  <dcterms:created xsi:type="dcterms:W3CDTF">2016-03-04T07:17:00Z</dcterms:created>
  <dcterms:modified xsi:type="dcterms:W3CDTF">2024-03-29T05:25:32Z</dcterms:modified>
</cp:coreProperties>
</file>